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ROBERTO\Desktop\BACKUP ROBERTO\Escritorio\PROY..INVEST .UNFV\ProyectoFinal.CIRNC.2024\"/>
    </mc:Choice>
  </mc:AlternateContent>
  <xr:revisionPtr revIDLastSave="0" documentId="13_ncr:1_{EAA4040F-AC0E-4118-95B2-22675BF91991}" xr6:coauthVersionLast="47" xr6:coauthVersionMax="47" xr10:uidLastSave="{00000000-0000-0000-0000-000000000000}"/>
  <bookViews>
    <workbookView xWindow="-108" yWindow="-108" windowWidth="23256" windowHeight="12456" activeTab="6" xr2:uid="{00000000-000D-0000-FFFF-FFFF00000000}"/>
  </bookViews>
  <sheets>
    <sheet name="PRETEST" sheetId="2" r:id="rId1"/>
    <sheet name="POSTEST" sheetId="1" r:id="rId2"/>
    <sheet name="DESC.V.E.C" sheetId="3" r:id="rId3"/>
    <sheet name="DESC.D1" sheetId="4" r:id="rId4"/>
    <sheet name="DESC.D2" sheetId="5" r:id="rId5"/>
    <sheet name="DESC.D3" sheetId="6" r:id="rId6"/>
    <sheet name="DESC.D4"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7" l="1"/>
  <c r="H7"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 i="7"/>
  <c r="I7" i="6"/>
  <c r="H7" i="6"/>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I7" i="5"/>
  <c r="H7" i="5"/>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J4" i="5"/>
  <c r="J4" i="4"/>
  <c r="I7" i="4"/>
  <c r="I6" i="3"/>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 i="1"/>
  <c r="W4" i="1"/>
  <c r="W4" i="2"/>
  <c r="H7" i="4"/>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H7" i="3" l="1"/>
  <c r="I5" i="3"/>
  <c r="I4" i="3"/>
  <c r="I7" i="3"/>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 i="3"/>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4"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4" i="1"/>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4" i="2"/>
  <c r="X29" i="2"/>
  <c r="X30" i="2"/>
  <c r="X31" i="2"/>
  <c r="X32" i="2"/>
  <c r="X33" i="2"/>
  <c r="X34" i="2"/>
  <c r="X35" i="2"/>
  <c r="X36" i="2"/>
  <c r="X37" i="2"/>
  <c r="X38" i="2"/>
  <c r="X39" i="2"/>
  <c r="X40" i="2"/>
  <c r="X41" i="2"/>
  <c r="X42" i="2"/>
  <c r="X43" i="2"/>
  <c r="X44" i="2"/>
  <c r="X45" i="2"/>
  <c r="X46" i="2"/>
  <c r="X47" i="2"/>
  <c r="X48" i="2"/>
  <c r="X49" i="2"/>
  <c r="X50" i="2"/>
  <c r="X51" i="2"/>
  <c r="X52" i="2"/>
  <c r="X53" i="2"/>
  <c r="X28" i="2"/>
  <c r="X5" i="2"/>
  <c r="X6" i="2"/>
  <c r="X7" i="2"/>
  <c r="X8" i="2"/>
  <c r="X9" i="2"/>
  <c r="X10" i="2"/>
  <c r="X11" i="2"/>
  <c r="X12" i="2"/>
  <c r="X13" i="2"/>
  <c r="X14" i="2"/>
  <c r="X15" i="2"/>
  <c r="X16" i="2"/>
  <c r="X17" i="2"/>
  <c r="X18" i="2"/>
  <c r="X19" i="2"/>
  <c r="X20" i="2"/>
  <c r="X21" i="2"/>
  <c r="X22" i="2"/>
  <c r="X23" i="2"/>
  <c r="X24" i="2"/>
  <c r="X25" i="2"/>
  <c r="X26" i="2"/>
  <c r="X27" i="2"/>
  <c r="X4"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4" i="2"/>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alcChain>
</file>

<file path=xl/sharedStrings.xml><?xml version="1.0" encoding="utf-8"?>
<sst xmlns="http://schemas.openxmlformats.org/spreadsheetml/2006/main" count="561" uniqueCount="75">
  <si>
    <t>i1</t>
  </si>
  <si>
    <t>i2</t>
  </si>
  <si>
    <t>i3</t>
  </si>
  <si>
    <t>i4</t>
  </si>
  <si>
    <t>i5</t>
  </si>
  <si>
    <t>i6</t>
  </si>
  <si>
    <t>i7</t>
  </si>
  <si>
    <t>i8</t>
  </si>
  <si>
    <t>i9</t>
  </si>
  <si>
    <t>i10</t>
  </si>
  <si>
    <t>i11</t>
  </si>
  <si>
    <t>i12</t>
  </si>
  <si>
    <t>V</t>
  </si>
  <si>
    <t>D1</t>
  </si>
  <si>
    <t>D2</t>
  </si>
  <si>
    <t>D3</t>
  </si>
  <si>
    <t>NIVELES DE VARIAABLE Y DIMENSIONES</t>
  </si>
  <si>
    <t>NIVE_V1</t>
  </si>
  <si>
    <t>NIVE_D1</t>
  </si>
  <si>
    <t>NIVE_D2</t>
  </si>
  <si>
    <t>NIVE_D3</t>
  </si>
  <si>
    <t xml:space="preserve">REGULAR </t>
  </si>
  <si>
    <t>BUENO</t>
  </si>
  <si>
    <t>MALO</t>
  </si>
  <si>
    <t>44-60</t>
  </si>
  <si>
    <t>28-43</t>
  </si>
  <si>
    <t>12-27</t>
  </si>
  <si>
    <t>16-20</t>
  </si>
  <si>
    <t>10-15</t>
  </si>
  <si>
    <t>4-9</t>
  </si>
  <si>
    <t>NIVELES DE VARIABLE Y DIMENSIONES</t>
  </si>
  <si>
    <t>ID</t>
  </si>
  <si>
    <t>i13</t>
  </si>
  <si>
    <t>i14</t>
  </si>
  <si>
    <t>i15</t>
  </si>
  <si>
    <t>i16</t>
  </si>
  <si>
    <t>i17</t>
  </si>
  <si>
    <t>i18</t>
  </si>
  <si>
    <t>i19</t>
  </si>
  <si>
    <t>i20</t>
  </si>
  <si>
    <t>MOTIVACION</t>
  </si>
  <si>
    <t>PERCEPCION</t>
  </si>
  <si>
    <t>APRENDIZAJE</t>
  </si>
  <si>
    <t>ACTITUD</t>
  </si>
  <si>
    <t>D4</t>
  </si>
  <si>
    <t>EXPERIENCIA DEL CONSUMIDOR</t>
  </si>
  <si>
    <t>Postest Vd</t>
  </si>
  <si>
    <t>Pretest Vd</t>
  </si>
  <si>
    <t>id</t>
  </si>
  <si>
    <t>Malo</t>
  </si>
  <si>
    <t>Bueno</t>
  </si>
  <si>
    <t>Regular</t>
  </si>
  <si>
    <t>PretestNivel</t>
  </si>
  <si>
    <t>PostestNivel</t>
  </si>
  <si>
    <t>Niveles</t>
  </si>
  <si>
    <t>En el pretest, donde se evaluó el sistema tradicional sin el clasificador de imágenes, el 76% de los usuarios calificó su experiencia como Mala y el 24% como Regular, mostrando una percepción predominantemente negativa y baja satisfacción.
En el postest, tras implementar el clasificador de imágenes, el 90% de los usuarios calificó su experiencia como Buena, mientras que solo un 10% la consideró Regular, sin ninguna calificación negativa.
Conclusión: La implementación del clasificador mejoró significativamente la experiencia del usuario, transformando un sistema insatisfactorio en una herramienta ampliamente valorada y satisfactoria.</t>
  </si>
  <si>
    <t>Pretest D1</t>
  </si>
  <si>
    <t>Postest D1</t>
  </si>
  <si>
    <t>PretestNivelD1</t>
  </si>
  <si>
    <t>PostestNivelD1</t>
  </si>
  <si>
    <t xml:space="preserve">En el pretest, donde se evaluó el sistema tradicional sin el clasificador de imágenes basado en RNA, el 80% de los usuarios se encontraba en el nivel de motivación "Malo" y el 20% en "Regular". Estos resultados reflejan una motivación baja y una percepción negativa de la experiencia, indicando una insatisfacción generalizada entre los usuarios.
En el postest, luego de la implementación del clasificador de imágenes, el 82% de los usuarios alcanzó el nivel de motivación "Bueno" y el 18% permaneció en "Regular", sin ninguna valoración en el nivel "Malo". Este cambio drástico señala una mejora sustancial en la motivación de los usuarios, evidenciando una experiencia mucho más positiva y satisfactoria.
Conclusión: La introducción del clasificador de imágenes basado en RNA mejoró de manera significativa la motivación y, en consecuencia, la experiencia del consumidor, transformando una interacción poco motivadora en una experiencia altamente valorada y satisfactoria para la mayoría de los usuarios.
</t>
  </si>
  <si>
    <t>Pretest D2</t>
  </si>
  <si>
    <t>Postest D2</t>
  </si>
  <si>
    <t>Pretest D3</t>
  </si>
  <si>
    <t>Postest D3</t>
  </si>
  <si>
    <t>PretestNivelD3</t>
  </si>
  <si>
    <t>PostestNivelD3</t>
  </si>
  <si>
    <t>PretestNivelD2</t>
  </si>
  <si>
    <t>PostestNivelD2</t>
  </si>
  <si>
    <t xml:space="preserve">En el pretest, donde se evaluó el sistema tradicional sin el clasificador de imágenes basado en RNA, el 75% de los usuarios se encontraba en el nivel de aprendizaje "Malo" y el 25% en "Regular". Estos resultados reflejan una aprendizaje bajo y una percepción negativa de la experiencia del consumidor, indicando una insatisfacción generalizada entre los usuarios.
En el postest, luego de la implementación del clasificador de imágenes, el 92% de los usuarios alcanzó el nivel de aprendizaje "Bueno" y el 8% permaneció en "Regular", sin ninguna valoración en el nivel "Malo". Este cambio drástico señala una mejora sustancial en el aprendizaje de los usuarios, evidenciando una experiencia mucho más positiva y satisfactoria.
Conclusión: La introducción del clasificador de imágenes basado en RNA mejoró de manera significativa el aprendizaje y, en consecuencia, la experiencia del consumidor, transformando una interacción poco aprendida en una experiencia altamente valorada y satisfactoria para la mayoría de los usuarios.
</t>
  </si>
  <si>
    <t>Pretest D4</t>
  </si>
  <si>
    <t>Postest D4</t>
  </si>
  <si>
    <t>PretestNivelD4</t>
  </si>
  <si>
    <t>PostestNivelD4</t>
  </si>
  <si>
    <t xml:space="preserve">En el pretest, donde se aplicó un modelo tradicional de clasificación, la mayoría de los participantes se encontraba en el nivel "Malo", con un 70% en esta categoría. Solo el 30% alcanzó el nivel "Regular", y ninguno llegó al nivel "Bueno". Esto refleja una actitud inicial mayormente negativa en la dimensión evaluada.                            Sin embargo, en el postest, tras la implementación de un modelo de clasificador de imágenes basado en redes neuronales artificiales (RNA), se observa un cambio notable: el 94% de los participantes logró ubicarse en el nivel "Bueno", mientras que solo el 6% permaneció en el nivel "Regular" y ninguno quedó en el nivel "Malo".
Esta mejora significativa sugiere que el modelo de RNA fue mucho más efectivo que el modelo tradicional para influir positivamente en la actitud de los participantes. El clasificador de imágenes con RNA no solo permitió una mejor interpretación de patrones y estímulos visuales, sino que también promovió un cambio hacia niveles de actitud más altos, evidenciando el potencial de las redes neuronales en aplicaciones que buscan impactar y mejorar la percepción y actitud de los usuarios.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</si>
</sst>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13" x14ac:knownFonts="1">
    <font>
      <sz val="10"/>
      <color rgb="FF000000"/>
      <name val="Arial"/>
    </font>
    <font>
      <sz val="10"/>
      <color theme="1"/>
      <name val="Arial"/>
    </font>
    <font>
      <b/>
      <sz val="10"/>
      <color rgb="FF000000"/>
      <name val="Arial"/>
      <family val="2"/>
    </font>
    <font>
      <b/>
      <sz val="10"/>
      <color theme="0"/>
      <name val="Arial"/>
      <family val="2"/>
    </font>
    <font>
      <b/>
      <sz val="10"/>
      <color theme="1"/>
      <name val="Arial"/>
      <family val="2"/>
    </font>
    <font>
      <sz val="10"/>
      <color rgb="FF000000"/>
      <name val="Arial"/>
      <family val="2"/>
    </font>
    <font>
      <sz val="10"/>
      <color rgb="FFFF0000"/>
      <name val="Arial"/>
      <family val="2"/>
    </font>
    <font>
      <b/>
      <sz val="10"/>
      <color rgb="FF002060"/>
      <name val="Arial"/>
      <family val="2"/>
      <scheme val="minor"/>
    </font>
    <font>
      <sz val="10"/>
      <name val="Arial"/>
      <family val="2"/>
      <scheme val="minor"/>
    </font>
    <font>
      <sz val="10"/>
      <color rgb="FF000000"/>
      <name val="Arial"/>
    </font>
    <font>
      <sz val="8"/>
      <name val="Arial"/>
    </font>
    <font>
      <sz val="11"/>
      <color rgb="FF000000"/>
      <name val="Calibri"/>
    </font>
    <font>
      <sz val="1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s>
  <cellStyleXfs count="4">
    <xf numFmtId="0" fontId="0" fillId="0" borderId="0"/>
    <xf numFmtId="0" fontId="5" fillId="0" borderId="0"/>
    <xf numFmtId="9" fontId="9" fillId="0" borderId="0" applyFont="0" applyFill="0" applyBorder="0" applyAlignment="0" applyProtection="0"/>
    <xf numFmtId="0" fontId="11" fillId="0" borderId="0"/>
  </cellStyleXfs>
  <cellXfs count="123">
    <xf numFmtId="0" fontId="0" fillId="0" borderId="0" xfId="0" applyFont="1" applyAlignment="1"/>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horizontal="center" vertical="center"/>
    </xf>
    <xf numFmtId="0" fontId="0" fillId="0" borderId="1" xfId="0" applyFont="1" applyBorder="1" applyAlignment="1">
      <alignment horizontal="center" vertical="center"/>
    </xf>
    <xf numFmtId="0" fontId="1" fillId="2" borderId="1" xfId="0" applyFont="1" applyFill="1" applyBorder="1" applyAlignment="1"/>
    <xf numFmtId="0" fontId="1" fillId="5" borderId="1" xfId="0" applyFont="1" applyFill="1" applyBorder="1" applyAlignment="1"/>
    <xf numFmtId="0" fontId="1" fillId="4" borderId="1" xfId="0" applyFont="1" applyFill="1" applyBorder="1" applyAlignment="1"/>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Border="1" applyAlignment="1">
      <alignment horizontal="center" vertical="center"/>
    </xf>
    <xf numFmtId="0" fontId="1" fillId="2" borderId="2" xfId="0" applyFont="1" applyFill="1" applyBorder="1" applyAlignment="1"/>
    <xf numFmtId="0" fontId="1" fillId="2" borderId="12" xfId="0" applyFont="1" applyFill="1" applyBorder="1" applyAlignment="1"/>
    <xf numFmtId="0" fontId="1" fillId="2" borderId="14" xfId="0" applyFont="1" applyFill="1" applyBorder="1" applyAlignment="1"/>
    <xf numFmtId="0" fontId="1" fillId="2" borderId="15" xfId="0" applyFont="1" applyFill="1" applyBorder="1" applyAlignment="1"/>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4" borderId="4" xfId="0" applyFont="1" applyFill="1" applyBorder="1" applyAlignment="1"/>
    <xf numFmtId="0" fontId="0" fillId="0" borderId="20" xfId="0" applyFont="1" applyBorder="1" applyAlignment="1">
      <alignment horizontal="center" vertical="center"/>
    </xf>
    <xf numFmtId="0" fontId="1" fillId="2" borderId="9" xfId="0" applyFont="1" applyFill="1" applyBorder="1" applyAlignment="1"/>
    <xf numFmtId="0" fontId="1" fillId="2" borderId="10" xfId="0" applyFont="1" applyFill="1" applyBorder="1" applyAlignment="1"/>
    <xf numFmtId="0" fontId="1" fillId="2" borderId="21" xfId="0" applyFont="1" applyFill="1" applyBorder="1" applyAlignment="1"/>
    <xf numFmtId="0" fontId="1" fillId="5" borderId="9" xfId="0" applyFont="1" applyFill="1" applyBorder="1" applyAlignment="1"/>
    <xf numFmtId="0" fontId="1" fillId="5" borderId="10" xfId="0" applyFont="1" applyFill="1" applyBorder="1" applyAlignment="1"/>
    <xf numFmtId="0" fontId="1" fillId="5" borderId="11" xfId="0" applyFont="1" applyFill="1" applyBorder="1" applyAlignment="1"/>
    <xf numFmtId="0" fontId="1" fillId="5" borderId="12" xfId="0" applyFont="1" applyFill="1" applyBorder="1" applyAlignment="1"/>
    <xf numFmtId="0" fontId="1" fillId="5" borderId="13" xfId="0" applyFont="1" applyFill="1" applyBorder="1" applyAlignment="1"/>
    <xf numFmtId="0" fontId="1" fillId="5" borderId="14" xfId="0" applyFont="1" applyFill="1" applyBorder="1" applyAlignment="1"/>
    <xf numFmtId="0" fontId="1" fillId="5" borderId="15" xfId="0" applyFont="1" applyFill="1" applyBorder="1" applyAlignment="1"/>
    <xf numFmtId="0" fontId="1" fillId="5" borderId="16" xfId="0" applyFont="1" applyFill="1" applyBorder="1" applyAlignment="1"/>
    <xf numFmtId="0" fontId="1" fillId="4" borderId="10" xfId="0" applyFont="1" applyFill="1" applyBorder="1" applyAlignment="1"/>
    <xf numFmtId="0" fontId="1" fillId="4" borderId="12" xfId="0" applyFont="1" applyFill="1" applyBorder="1" applyAlignment="1"/>
    <xf numFmtId="0" fontId="1" fillId="4" borderId="14" xfId="0" applyFont="1" applyFill="1" applyBorder="1" applyAlignment="1"/>
    <xf numFmtId="0" fontId="1" fillId="4" borderId="15" xfId="0" applyFont="1" applyFill="1" applyBorder="1" applyAlignment="1"/>
    <xf numFmtId="0" fontId="1" fillId="2" borderId="22" xfId="0" applyFont="1" applyFill="1" applyBorder="1" applyAlignment="1"/>
    <xf numFmtId="0" fontId="5" fillId="0" borderId="1" xfId="0" applyFont="1" applyBorder="1" applyAlignment="1">
      <alignment horizontal="center" vertical="center"/>
    </xf>
    <xf numFmtId="0" fontId="1" fillId="4" borderId="20" xfId="0" applyFont="1" applyFill="1" applyBorder="1" applyAlignment="1"/>
    <xf numFmtId="0" fontId="1" fillId="4" borderId="2" xfId="0" applyFont="1" applyFill="1" applyBorder="1" applyAlignment="1"/>
    <xf numFmtId="0" fontId="1" fillId="4" borderId="21" xfId="0" applyFont="1" applyFill="1" applyBorder="1" applyAlignment="1"/>
    <xf numFmtId="0" fontId="4" fillId="0" borderId="24" xfId="0" applyFont="1" applyBorder="1" applyAlignment="1">
      <alignment horizontal="center" vertical="center"/>
    </xf>
    <xf numFmtId="0" fontId="5" fillId="0" borderId="24" xfId="0" applyFont="1" applyBorder="1" applyAlignment="1">
      <alignment horizontal="center" vertical="center"/>
    </xf>
    <xf numFmtId="0" fontId="6" fillId="0" borderId="0" xfId="1" applyFont="1"/>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49" fontId="8" fillId="0" borderId="1" xfId="1" applyNumberFormat="1" applyFont="1" applyBorder="1" applyAlignment="1">
      <alignment horizontal="center" vertical="center"/>
    </xf>
    <xf numFmtId="0" fontId="4" fillId="0" borderId="23" xfId="0" applyFont="1" applyBorder="1" applyAlignment="1">
      <alignment horizontal="center" vertical="center"/>
    </xf>
    <xf numFmtId="0" fontId="1" fillId="4" borderId="25" xfId="0" applyFont="1" applyFill="1" applyBorder="1" applyAlignment="1"/>
    <xf numFmtId="0" fontId="5" fillId="0" borderId="0" xfId="0" applyFont="1" applyAlignment="1">
      <alignment vertical="center"/>
    </xf>
    <xf numFmtId="0" fontId="2" fillId="0" borderId="0" xfId="0" applyFont="1" applyAlignment="1">
      <alignment vertical="center"/>
    </xf>
    <xf numFmtId="49" fontId="8" fillId="0" borderId="4" xfId="1" applyNumberFormat="1" applyFont="1" applyBorder="1" applyAlignment="1">
      <alignment horizontal="center" vertical="center"/>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3" fillId="3"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3" borderId="0" xfId="0" applyFont="1" applyFill="1" applyBorder="1" applyAlignment="1">
      <alignment horizontal="center" vertical="center"/>
    </xf>
    <xf numFmtId="0" fontId="1" fillId="2" borderId="26" xfId="0" applyFont="1" applyFill="1" applyBorder="1" applyAlignment="1">
      <alignment horizontal="center" vertical="center" wrapText="1"/>
    </xf>
    <xf numFmtId="0" fontId="5" fillId="0" borderId="26" xfId="0" applyFont="1" applyBorder="1" applyAlignment="1">
      <alignment horizontal="center" vertic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25" xfId="0" applyFont="1" applyFill="1" applyBorder="1" applyAlignment="1">
      <alignment horizontal="center"/>
    </xf>
    <xf numFmtId="0" fontId="1" fillId="2" borderId="4" xfId="0" applyFont="1" applyFill="1" applyBorder="1" applyAlignment="1">
      <alignment horizont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0" fillId="0" borderId="0" xfId="0" applyFont="1" applyAlignment="1">
      <alignment horizontal="center"/>
    </xf>
    <xf numFmtId="0" fontId="11" fillId="0" borderId="0" xfId="3"/>
    <xf numFmtId="9" fontId="0" fillId="0" borderId="0" xfId="0" applyNumberFormat="1" applyFont="1" applyAlignment="1">
      <alignment horizontal="center"/>
    </xf>
    <xf numFmtId="9" fontId="0" fillId="0" borderId="1" xfId="2" applyFont="1" applyBorder="1" applyAlignment="1">
      <alignment horizontal="center"/>
    </xf>
    <xf numFmtId="9" fontId="0" fillId="0" borderId="4" xfId="2" applyFont="1" applyBorder="1" applyAlignment="1">
      <alignment horizontal="center"/>
    </xf>
    <xf numFmtId="0" fontId="0" fillId="0" borderId="17" xfId="0" applyFont="1" applyBorder="1" applyAlignment="1">
      <alignment horizontal="center"/>
    </xf>
    <xf numFmtId="0" fontId="0" fillId="0" borderId="18" xfId="0" applyFont="1" applyBorder="1" applyAlignment="1">
      <alignment horizontal="center"/>
    </xf>
    <xf numFmtId="0" fontId="0" fillId="0" borderId="19" xfId="0" applyFont="1" applyBorder="1" applyAlignment="1">
      <alignment horizontal="center"/>
    </xf>
    <xf numFmtId="0" fontId="0" fillId="0" borderId="25" xfId="0" applyFont="1" applyBorder="1" applyAlignment="1"/>
    <xf numFmtId="9" fontId="0" fillId="0" borderId="28" xfId="2" applyFont="1" applyBorder="1" applyAlignment="1">
      <alignment horizontal="center"/>
    </xf>
    <xf numFmtId="0" fontId="0" fillId="0" borderId="12" xfId="0" applyFont="1" applyBorder="1" applyAlignment="1"/>
    <xf numFmtId="9" fontId="0" fillId="0" borderId="13" xfId="2" applyFont="1" applyBorder="1" applyAlignment="1">
      <alignment horizontal="center"/>
    </xf>
    <xf numFmtId="0" fontId="0" fillId="0" borderId="14" xfId="0" applyFont="1" applyBorder="1" applyAlignment="1"/>
    <xf numFmtId="9" fontId="0" fillId="0" borderId="15" xfId="2" applyFont="1" applyBorder="1" applyAlignment="1">
      <alignment horizontal="center"/>
    </xf>
    <xf numFmtId="9" fontId="0" fillId="0" borderId="16" xfId="2" applyFont="1" applyBorder="1" applyAlignment="1">
      <alignment horizontal="center"/>
    </xf>
    <xf numFmtId="0" fontId="0" fillId="0" borderId="0" xfId="0" applyFont="1" applyAlignment="1">
      <alignment horizontal="center"/>
    </xf>
    <xf numFmtId="0" fontId="5" fillId="0" borderId="0" xfId="0" applyFont="1" applyAlignment="1">
      <alignment horizontal="center"/>
    </xf>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vertical="top" wrapText="1"/>
    </xf>
    <xf numFmtId="0" fontId="0" fillId="0" borderId="0" xfId="0" applyAlignment="1">
      <alignment horizontal="center"/>
    </xf>
    <xf numFmtId="168" fontId="0" fillId="0" borderId="4" xfId="2" applyNumberFormat="1" applyFont="1" applyBorder="1" applyAlignment="1">
      <alignment horizontal="center"/>
    </xf>
    <xf numFmtId="168" fontId="0" fillId="0" borderId="1" xfId="2" applyNumberFormat="1" applyFont="1" applyBorder="1" applyAlignment="1">
      <alignment horizontal="center"/>
    </xf>
    <xf numFmtId="168" fontId="0" fillId="0" borderId="15" xfId="2" applyNumberFormat="1" applyFont="1" applyBorder="1" applyAlignment="1">
      <alignment horizontal="center"/>
    </xf>
    <xf numFmtId="168" fontId="0" fillId="0" borderId="0" xfId="0" applyNumberFormat="1" applyFont="1" applyAlignment="1">
      <alignment horizontal="center"/>
    </xf>
    <xf numFmtId="168" fontId="0" fillId="0" borderId="28" xfId="2" applyNumberFormat="1" applyFont="1" applyBorder="1" applyAlignment="1">
      <alignment horizontal="center"/>
    </xf>
    <xf numFmtId="168" fontId="0" fillId="0" borderId="13" xfId="2" applyNumberFormat="1" applyFont="1" applyBorder="1" applyAlignment="1">
      <alignment horizontal="center"/>
    </xf>
    <xf numFmtId="168" fontId="0" fillId="0" borderId="16" xfId="2" applyNumberFormat="1"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0" xfId="0" applyFont="1" applyAlignment="1">
      <alignment vertical="top" wrapText="1"/>
    </xf>
    <xf numFmtId="0" fontId="5" fillId="0" borderId="0" xfId="0" applyFont="1" applyAlignment="1">
      <alignment horizontal="left" vertical="top" wrapText="1"/>
    </xf>
    <xf numFmtId="0" fontId="12" fillId="0" borderId="17"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0" borderId="25" xfId="0" applyFont="1" applyBorder="1" applyAlignment="1"/>
    <xf numFmtId="168" fontId="12" fillId="0" borderId="4" xfId="2" applyNumberFormat="1" applyFont="1" applyBorder="1" applyAlignment="1">
      <alignment horizontal="center"/>
    </xf>
    <xf numFmtId="168" fontId="12" fillId="0" borderId="28" xfId="2" applyNumberFormat="1" applyFont="1" applyBorder="1" applyAlignment="1">
      <alignment horizontal="center"/>
    </xf>
    <xf numFmtId="0" fontId="12" fillId="0" borderId="12" xfId="0" applyFont="1" applyBorder="1" applyAlignment="1"/>
    <xf numFmtId="168" fontId="12" fillId="0" borderId="1" xfId="2" applyNumberFormat="1" applyFont="1" applyBorder="1" applyAlignment="1">
      <alignment horizontal="center"/>
    </xf>
    <xf numFmtId="168" fontId="12" fillId="0" borderId="13" xfId="2" applyNumberFormat="1" applyFont="1" applyBorder="1" applyAlignment="1">
      <alignment horizontal="center"/>
    </xf>
    <xf numFmtId="0" fontId="12" fillId="0" borderId="14" xfId="0" applyFont="1" applyBorder="1" applyAlignment="1"/>
    <xf numFmtId="168" fontId="12" fillId="0" borderId="15" xfId="2" applyNumberFormat="1" applyFont="1" applyBorder="1" applyAlignment="1">
      <alignment horizontal="center"/>
    </xf>
    <xf numFmtId="168" fontId="12" fillId="0" borderId="16" xfId="2" applyNumberFormat="1" applyFont="1" applyBorder="1" applyAlignment="1">
      <alignment horizontal="center"/>
    </xf>
  </cellXfs>
  <cellStyles count="4">
    <cellStyle name="Normal" xfId="0" builtinId="0"/>
    <cellStyle name="Normal 2" xfId="1" xr:uid="{CA3F1EEA-7D27-427A-AE6A-AECEAE5CF050}"/>
    <cellStyle name="Normal 3" xfId="3" xr:uid="{95C6D0F8-AEFC-43CB-A942-DB502CEDC7C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'DESC.V.E.C'!$G$4</c:f>
              <c:strCache>
                <c:ptCount val="1"/>
                <c:pt idx="0">
                  <c:v>Bueno</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'DESC.V.E.C'!$H$3:$I$3</c:f>
              <c:strCache>
                <c:ptCount val="2"/>
                <c:pt idx="0">
                  <c:v>Pretest Vd</c:v>
                </c:pt>
                <c:pt idx="1">
                  <c:v>Postest Vd</c:v>
                </c:pt>
              </c:strCache>
            </c:strRef>
          </c:cat>
          <c:val>
            <c:numRef>
              <c:f>'DESC.V.E.C'!$H$4:$I$4</c:f>
              <c:numCache>
                <c:formatCode>0%</c:formatCode>
                <c:ptCount val="2"/>
                <c:pt idx="0">
                  <c:v>0</c:v>
                </c:pt>
                <c:pt idx="1">
                  <c:v>0.9</c:v>
                </c:pt>
              </c:numCache>
            </c:numRef>
          </c:val>
          <c:extLst>
            <c:ext xmlns:c16="http://schemas.microsoft.com/office/drawing/2014/chart" uri="{C3380CC4-5D6E-409C-BE32-E72D297353CC}">
              <c16:uniqueId val="{00000000-B461-479A-AA30-78DA3B8F5F65}"/>
            </c:ext>
          </c:extLst>
        </c:ser>
        <c:ser>
          <c:idx val="1"/>
          <c:order val="1"/>
          <c:tx>
            <c:strRef>
              <c:f>'DESC.V.E.C'!$G$5</c:f>
              <c:strCache>
                <c:ptCount val="1"/>
                <c:pt idx="0">
                  <c:v>Regular</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'DESC.V.E.C'!$H$3:$I$3</c:f>
              <c:strCache>
                <c:ptCount val="2"/>
                <c:pt idx="0">
                  <c:v>Pretest Vd</c:v>
                </c:pt>
                <c:pt idx="1">
                  <c:v>Postest Vd</c:v>
                </c:pt>
              </c:strCache>
            </c:strRef>
          </c:cat>
          <c:val>
            <c:numRef>
              <c:f>'DESC.V.E.C'!$H$5:$I$5</c:f>
              <c:numCache>
                <c:formatCode>0%</c:formatCode>
                <c:ptCount val="2"/>
                <c:pt idx="0">
                  <c:v>0.24</c:v>
                </c:pt>
                <c:pt idx="1">
                  <c:v>0.1</c:v>
                </c:pt>
              </c:numCache>
            </c:numRef>
          </c:val>
          <c:extLst>
            <c:ext xmlns:c16="http://schemas.microsoft.com/office/drawing/2014/chart" uri="{C3380CC4-5D6E-409C-BE32-E72D297353CC}">
              <c16:uniqueId val="{00000001-B461-479A-AA30-78DA3B8F5F65}"/>
            </c:ext>
          </c:extLst>
        </c:ser>
        <c:ser>
          <c:idx val="2"/>
          <c:order val="2"/>
          <c:tx>
            <c:strRef>
              <c:f>'DESC.V.E.C'!$G$6</c:f>
              <c:strCache>
                <c:ptCount val="1"/>
                <c:pt idx="0">
                  <c:v>Malo</c:v>
                </c:pt>
              </c:strCache>
            </c:strRef>
          </c:tx>
          <c:spPr>
            <a:solidFill>
              <a:schemeClr val="accent3">
                <a:alpha val="88000"/>
              </a:schemeClr>
            </a:solidFill>
            <a:ln>
              <a:solidFill>
                <a:schemeClr val="accent3">
                  <a:lumMod val="50000"/>
                </a:schemeClr>
              </a:solidFill>
            </a:ln>
            <a:effectLst/>
            <a:scene3d>
              <a:camera prst="orthographicFront"/>
              <a:lightRig rig="threePt" dir="t"/>
            </a:scene3d>
            <a:sp3d prstMaterial="flat">
              <a:contourClr>
                <a:schemeClr val="accent3">
                  <a:lumMod val="50000"/>
                </a:schemeClr>
              </a:contourClr>
            </a:sp3d>
          </c:spPr>
          <c:invertIfNegative val="0"/>
          <c:dLbls>
            <c:spPr>
              <a:solidFill>
                <a:schemeClr val="accent3">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'DESC.V.E.C'!$H$3:$I$3</c:f>
              <c:strCache>
                <c:ptCount val="2"/>
                <c:pt idx="0">
                  <c:v>Pretest Vd</c:v>
                </c:pt>
                <c:pt idx="1">
                  <c:v>Postest Vd</c:v>
                </c:pt>
              </c:strCache>
            </c:strRef>
          </c:cat>
          <c:val>
            <c:numRef>
              <c:f>'DESC.V.E.C'!$H$6:$I$6</c:f>
              <c:numCache>
                <c:formatCode>0%</c:formatCode>
                <c:ptCount val="2"/>
                <c:pt idx="0">
                  <c:v>0.76</c:v>
                </c:pt>
                <c:pt idx="1">
                  <c:v>0</c:v>
                </c:pt>
              </c:numCache>
            </c:numRef>
          </c:val>
          <c:extLst>
            <c:ext xmlns:c16="http://schemas.microsoft.com/office/drawing/2014/chart" uri="{C3380CC4-5D6E-409C-BE32-E72D297353CC}">
              <c16:uniqueId val="{00000003-B461-479A-AA30-78DA3B8F5F65}"/>
            </c:ext>
          </c:extLst>
        </c:ser>
        <c:dLbls>
          <c:showLegendKey val="0"/>
          <c:showVal val="1"/>
          <c:showCatName val="0"/>
          <c:showSerName val="0"/>
          <c:showPercent val="0"/>
          <c:showBubbleSize val="0"/>
        </c:dLbls>
        <c:gapWidth val="84"/>
        <c:gapDepth val="53"/>
        <c:shape val="box"/>
        <c:axId val="336433376"/>
        <c:axId val="545653216"/>
        <c:axId val="0"/>
      </c:bar3DChart>
      <c:catAx>
        <c:axId val="336433376"/>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a:t>NIveles de la Variable Experiencia del Consumidor</a:t>
                </a:r>
              </a:p>
            </c:rich>
          </c:tx>
          <c:layout>
            <c:manualLayout>
              <c:xMode val="edge"/>
              <c:yMode val="edge"/>
              <c:x val="0.42056933508311461"/>
              <c:y val="2.88688393117527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545653216"/>
        <c:crosses val="autoZero"/>
        <c:auto val="1"/>
        <c:lblAlgn val="ctr"/>
        <c:lblOffset val="100"/>
        <c:noMultiLvlLbl val="0"/>
      </c:catAx>
      <c:valAx>
        <c:axId val="545653216"/>
        <c:scaling>
          <c:orientation val="minMax"/>
        </c:scaling>
        <c:delete val="1"/>
        <c:axPos val="l"/>
        <c:title>
          <c:overlay val="0"/>
          <c:spPr>
            <a:noFill/>
            <a:ln>
              <a:noFill/>
            </a:ln>
            <a:effectLst/>
          </c:spPr>
          <c:txPr>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0%" sourceLinked="1"/>
        <c:majorTickMark val="out"/>
        <c:minorTickMark val="none"/>
        <c:tickLblPos val="nextTo"/>
        <c:crossAx val="336433376"/>
        <c:crosses val="autoZero"/>
        <c:crossBetween val="between"/>
      </c:valAx>
      <c:spPr>
        <a:noFill/>
        <a:ln>
          <a:noFill/>
        </a:ln>
        <a:effectLst/>
      </c:spPr>
    </c:plotArea>
    <c:legend>
      <c:legendPos val="t"/>
      <c:layout>
        <c:manualLayout>
          <c:xMode val="edge"/>
          <c:yMode val="edge"/>
          <c:x val="0.34581014873140858"/>
          <c:y val="0.87962962962962965"/>
          <c:w val="0.34726859142607175"/>
          <c:h val="7.38404053659959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DESC.D1!$G$4</c:f>
              <c:strCache>
                <c:ptCount val="1"/>
                <c:pt idx="0">
                  <c:v>Bueno</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DESC.D1!$H$3:$I$3</c:f>
              <c:strCache>
                <c:ptCount val="2"/>
                <c:pt idx="0">
                  <c:v>Pretest D1</c:v>
                </c:pt>
                <c:pt idx="1">
                  <c:v>Postest D1</c:v>
                </c:pt>
              </c:strCache>
            </c:strRef>
          </c:cat>
          <c:val>
            <c:numRef>
              <c:f>DESC.D1!$H$4:$I$4</c:f>
              <c:numCache>
                <c:formatCode>0%</c:formatCode>
                <c:ptCount val="2"/>
                <c:pt idx="0">
                  <c:v>0</c:v>
                </c:pt>
                <c:pt idx="1">
                  <c:v>0.82</c:v>
                </c:pt>
              </c:numCache>
            </c:numRef>
          </c:val>
          <c:extLst>
            <c:ext xmlns:c16="http://schemas.microsoft.com/office/drawing/2014/chart" uri="{C3380CC4-5D6E-409C-BE32-E72D297353CC}">
              <c16:uniqueId val="{00000000-91A6-4295-99F9-6A5070F77E6E}"/>
            </c:ext>
          </c:extLst>
        </c:ser>
        <c:ser>
          <c:idx val="1"/>
          <c:order val="1"/>
          <c:tx>
            <c:strRef>
              <c:f>DESC.D1!$G$5</c:f>
              <c:strCache>
                <c:ptCount val="1"/>
                <c:pt idx="0">
                  <c:v>Regular</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DESC.D1!$H$3:$I$3</c:f>
              <c:strCache>
                <c:ptCount val="2"/>
                <c:pt idx="0">
                  <c:v>Pretest D1</c:v>
                </c:pt>
                <c:pt idx="1">
                  <c:v>Postest D1</c:v>
                </c:pt>
              </c:strCache>
            </c:strRef>
          </c:cat>
          <c:val>
            <c:numRef>
              <c:f>DESC.D1!$H$5:$I$5</c:f>
              <c:numCache>
                <c:formatCode>0%</c:formatCode>
                <c:ptCount val="2"/>
                <c:pt idx="0">
                  <c:v>0.2</c:v>
                </c:pt>
                <c:pt idx="1">
                  <c:v>0.18</c:v>
                </c:pt>
              </c:numCache>
            </c:numRef>
          </c:val>
          <c:extLst>
            <c:ext xmlns:c16="http://schemas.microsoft.com/office/drawing/2014/chart" uri="{C3380CC4-5D6E-409C-BE32-E72D297353CC}">
              <c16:uniqueId val="{00000001-91A6-4295-99F9-6A5070F77E6E}"/>
            </c:ext>
          </c:extLst>
        </c:ser>
        <c:ser>
          <c:idx val="2"/>
          <c:order val="2"/>
          <c:tx>
            <c:strRef>
              <c:f>DESC.D1!$G$6</c:f>
              <c:strCache>
                <c:ptCount val="1"/>
                <c:pt idx="0">
                  <c:v>Malo</c:v>
                </c:pt>
              </c:strCache>
            </c:strRef>
          </c:tx>
          <c:spPr>
            <a:solidFill>
              <a:schemeClr val="accent3">
                <a:alpha val="88000"/>
              </a:schemeClr>
            </a:solidFill>
            <a:ln>
              <a:solidFill>
                <a:schemeClr val="accent3">
                  <a:lumMod val="50000"/>
                </a:schemeClr>
              </a:solidFill>
            </a:ln>
            <a:effectLst/>
            <a:scene3d>
              <a:camera prst="orthographicFront"/>
              <a:lightRig rig="threePt" dir="t"/>
            </a:scene3d>
            <a:sp3d prstMaterial="flat">
              <a:contourClr>
                <a:schemeClr val="accent3">
                  <a:lumMod val="50000"/>
                </a:schemeClr>
              </a:contourClr>
            </a:sp3d>
          </c:spPr>
          <c:invertIfNegative val="0"/>
          <c:dLbls>
            <c:spPr>
              <a:solidFill>
                <a:srgbClr val="FBBC04">
                  <a:alpha val="30000"/>
                </a:srgbClr>
              </a:solidFill>
              <a:ln>
                <a:solidFill>
                  <a:srgbClr val="FFFFFF">
                    <a:alpha val="50000"/>
                  </a:srgb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DESC.D1!$H$3:$I$3</c:f>
              <c:strCache>
                <c:ptCount val="2"/>
                <c:pt idx="0">
                  <c:v>Pretest D1</c:v>
                </c:pt>
                <c:pt idx="1">
                  <c:v>Postest D1</c:v>
                </c:pt>
              </c:strCache>
            </c:strRef>
          </c:cat>
          <c:val>
            <c:numRef>
              <c:f>DESC.D1!$H$6:$I$6</c:f>
              <c:numCache>
                <c:formatCode>0%</c:formatCode>
                <c:ptCount val="2"/>
                <c:pt idx="0">
                  <c:v>0.8</c:v>
                </c:pt>
                <c:pt idx="1">
                  <c:v>0</c:v>
                </c:pt>
              </c:numCache>
            </c:numRef>
          </c:val>
          <c:extLst>
            <c:ext xmlns:c16="http://schemas.microsoft.com/office/drawing/2014/chart" uri="{C3380CC4-5D6E-409C-BE32-E72D297353CC}">
              <c16:uniqueId val="{00000004-91A6-4295-99F9-6A5070F77E6E}"/>
            </c:ext>
          </c:extLst>
        </c:ser>
        <c:dLbls>
          <c:showLegendKey val="0"/>
          <c:showVal val="1"/>
          <c:showCatName val="0"/>
          <c:showSerName val="0"/>
          <c:showPercent val="0"/>
          <c:showBubbleSize val="0"/>
        </c:dLbls>
        <c:gapWidth val="75"/>
        <c:shape val="box"/>
        <c:axId val="537921536"/>
        <c:axId val="537927776"/>
        <c:axId val="0"/>
      </c:bar3DChart>
      <c:catAx>
        <c:axId val="537921536"/>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sz="1050" b="1" i="0" cap="all" baseline="0">
                    <a:effectLst/>
                  </a:rPr>
                  <a:t>Niveles de la dimension motivacion</a:t>
                </a:r>
                <a:endParaRPr lang="es-PE" sz="400" b="1">
                  <a:effectLst/>
                </a:endParaRPr>
              </a:p>
            </c:rich>
          </c:tx>
          <c:layout>
            <c:manualLayout>
              <c:xMode val="edge"/>
              <c:yMode val="edge"/>
              <c:x val="0.21689785651793528"/>
              <c:y val="4.2614464858559383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537927776"/>
        <c:crosses val="autoZero"/>
        <c:auto val="1"/>
        <c:lblAlgn val="ctr"/>
        <c:lblOffset val="100"/>
        <c:noMultiLvlLbl val="0"/>
      </c:catAx>
      <c:valAx>
        <c:axId val="537927776"/>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a:t>Porcentajes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53792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PE"/>
    </a:p>
  </c:txPr>
  <c:printSettings>
    <c:headerFooter/>
    <c:pageMargins b="0.75" l="0.7" r="0.7" t="0.75" header="0.3" footer="0.3"/>
    <c:pageSetup paperSize="9" orientation="landscape" horizontalDpi="360" verticalDpi="36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DESC.D2!$G$4</c:f>
              <c:strCache>
                <c:ptCount val="1"/>
                <c:pt idx="0">
                  <c:v>Bueno</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DESC.D2!$H$3:$I$3</c:f>
              <c:strCache>
                <c:ptCount val="2"/>
                <c:pt idx="0">
                  <c:v>Pretest D2</c:v>
                </c:pt>
                <c:pt idx="1">
                  <c:v>Postest D2</c:v>
                </c:pt>
              </c:strCache>
            </c:strRef>
          </c:cat>
          <c:val>
            <c:numRef>
              <c:f>DESC.D2!$H$4:$I$4</c:f>
              <c:numCache>
                <c:formatCode>0.0%</c:formatCode>
                <c:ptCount val="2"/>
                <c:pt idx="0">
                  <c:v>0</c:v>
                </c:pt>
                <c:pt idx="1">
                  <c:v>0.83299999999999996</c:v>
                </c:pt>
              </c:numCache>
            </c:numRef>
          </c:val>
          <c:extLst>
            <c:ext xmlns:c16="http://schemas.microsoft.com/office/drawing/2014/chart" uri="{C3380CC4-5D6E-409C-BE32-E72D297353CC}">
              <c16:uniqueId val="{00000000-941F-480A-B800-D02DCB7066CB}"/>
            </c:ext>
          </c:extLst>
        </c:ser>
        <c:ser>
          <c:idx val="1"/>
          <c:order val="1"/>
          <c:tx>
            <c:strRef>
              <c:f>DESC.D2!$G$5</c:f>
              <c:strCache>
                <c:ptCount val="1"/>
                <c:pt idx="0">
                  <c:v>Regular</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DESC.D2!$H$3:$I$3</c:f>
              <c:strCache>
                <c:ptCount val="2"/>
                <c:pt idx="0">
                  <c:v>Pretest D2</c:v>
                </c:pt>
                <c:pt idx="1">
                  <c:v>Postest D2</c:v>
                </c:pt>
              </c:strCache>
            </c:strRef>
          </c:cat>
          <c:val>
            <c:numRef>
              <c:f>DESC.D2!$H$5:$I$5</c:f>
              <c:numCache>
                <c:formatCode>0.0%</c:formatCode>
                <c:ptCount val="2"/>
                <c:pt idx="0">
                  <c:v>0.17499999999999999</c:v>
                </c:pt>
                <c:pt idx="1">
                  <c:v>0.16669999999999999</c:v>
                </c:pt>
              </c:numCache>
            </c:numRef>
          </c:val>
          <c:extLst>
            <c:ext xmlns:c16="http://schemas.microsoft.com/office/drawing/2014/chart" uri="{C3380CC4-5D6E-409C-BE32-E72D297353CC}">
              <c16:uniqueId val="{00000001-941F-480A-B800-D02DCB7066CB}"/>
            </c:ext>
          </c:extLst>
        </c:ser>
        <c:ser>
          <c:idx val="2"/>
          <c:order val="2"/>
          <c:tx>
            <c:strRef>
              <c:f>DESC.D2!$G$6</c:f>
              <c:strCache>
                <c:ptCount val="1"/>
                <c:pt idx="0">
                  <c:v>Malo</c:v>
                </c:pt>
              </c:strCache>
            </c:strRef>
          </c:tx>
          <c:spPr>
            <a:solidFill>
              <a:schemeClr val="accent3">
                <a:alpha val="88000"/>
              </a:schemeClr>
            </a:solidFill>
            <a:ln>
              <a:solidFill>
                <a:schemeClr val="accent3">
                  <a:lumMod val="50000"/>
                </a:schemeClr>
              </a:solidFill>
            </a:ln>
            <a:effectLst/>
            <a:scene3d>
              <a:camera prst="orthographicFront"/>
              <a:lightRig rig="threePt" dir="t"/>
            </a:scene3d>
            <a:sp3d prstMaterial="flat">
              <a:contourClr>
                <a:schemeClr val="accent3">
                  <a:lumMod val="50000"/>
                </a:schemeClr>
              </a:contourClr>
            </a:sp3d>
          </c:spPr>
          <c:invertIfNegative val="0"/>
          <c:dLbls>
            <c:spPr>
              <a:solidFill>
                <a:schemeClr val="accent3">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DESC.D2!$H$3:$I$3</c:f>
              <c:strCache>
                <c:ptCount val="2"/>
                <c:pt idx="0">
                  <c:v>Pretest D2</c:v>
                </c:pt>
                <c:pt idx="1">
                  <c:v>Postest D2</c:v>
                </c:pt>
              </c:strCache>
            </c:strRef>
          </c:cat>
          <c:val>
            <c:numRef>
              <c:f>DESC.D2!$H$6:$I$6</c:f>
              <c:numCache>
                <c:formatCode>0.0%</c:formatCode>
                <c:ptCount val="2"/>
                <c:pt idx="0">
                  <c:v>0.82499999999999996</c:v>
                </c:pt>
                <c:pt idx="1">
                  <c:v>0</c:v>
                </c:pt>
              </c:numCache>
            </c:numRef>
          </c:val>
          <c:extLst>
            <c:ext xmlns:c16="http://schemas.microsoft.com/office/drawing/2014/chart" uri="{C3380CC4-5D6E-409C-BE32-E72D297353CC}">
              <c16:uniqueId val="{00000004-941F-480A-B800-D02DCB7066CB}"/>
            </c:ext>
          </c:extLst>
        </c:ser>
        <c:dLbls>
          <c:showLegendKey val="0"/>
          <c:showVal val="1"/>
          <c:showCatName val="0"/>
          <c:showSerName val="0"/>
          <c:showPercent val="0"/>
          <c:showBubbleSize val="0"/>
        </c:dLbls>
        <c:gapWidth val="75"/>
        <c:shape val="box"/>
        <c:axId val="650728864"/>
        <c:axId val="650730528"/>
        <c:axId val="0"/>
      </c:bar3DChart>
      <c:catAx>
        <c:axId val="650728864"/>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b="1"/>
                  <a:t>NIVELES</a:t>
                </a:r>
                <a:r>
                  <a:rPr lang="es-PE" b="1" baseline="0"/>
                  <a:t> DE LA DIMENSION PERCEPCION</a:t>
                </a:r>
                <a:endParaRPr lang="es-PE" b="1"/>
              </a:p>
            </c:rich>
          </c:tx>
          <c:layout>
            <c:manualLayout>
              <c:xMode val="edge"/>
              <c:yMode val="edge"/>
              <c:x val="0.34792743336660381"/>
              <c:y val="2.91462525517643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650730528"/>
        <c:crosses val="autoZero"/>
        <c:auto val="1"/>
        <c:lblAlgn val="ctr"/>
        <c:lblOffset val="100"/>
        <c:noMultiLvlLbl val="0"/>
      </c:catAx>
      <c:valAx>
        <c:axId val="650730528"/>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a:t>Porcentajes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65072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P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DESC.D3!$G$4</c:f>
              <c:strCache>
                <c:ptCount val="1"/>
                <c:pt idx="0">
                  <c:v>Bueno</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DESC.D3!$H$3:$I$3</c:f>
              <c:strCache>
                <c:ptCount val="2"/>
                <c:pt idx="0">
                  <c:v>Pretest D3</c:v>
                </c:pt>
                <c:pt idx="1">
                  <c:v>Postest D3</c:v>
                </c:pt>
              </c:strCache>
            </c:strRef>
          </c:cat>
          <c:val>
            <c:numRef>
              <c:f>DESC.D3!$H$4:$I$4</c:f>
              <c:numCache>
                <c:formatCode>0.0%</c:formatCode>
                <c:ptCount val="2"/>
                <c:pt idx="0">
                  <c:v>0</c:v>
                </c:pt>
                <c:pt idx="1">
                  <c:v>0.92</c:v>
                </c:pt>
              </c:numCache>
            </c:numRef>
          </c:val>
          <c:extLst>
            <c:ext xmlns:c16="http://schemas.microsoft.com/office/drawing/2014/chart" uri="{C3380CC4-5D6E-409C-BE32-E72D297353CC}">
              <c16:uniqueId val="{00000000-11CF-471D-976E-ADCC4F27CA98}"/>
            </c:ext>
          </c:extLst>
        </c:ser>
        <c:ser>
          <c:idx val="1"/>
          <c:order val="1"/>
          <c:tx>
            <c:strRef>
              <c:f>DESC.D3!$G$5</c:f>
              <c:strCache>
                <c:ptCount val="1"/>
                <c:pt idx="0">
                  <c:v>Regular</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DESC.D3!$H$3:$I$3</c:f>
              <c:strCache>
                <c:ptCount val="2"/>
                <c:pt idx="0">
                  <c:v>Pretest D3</c:v>
                </c:pt>
                <c:pt idx="1">
                  <c:v>Postest D3</c:v>
                </c:pt>
              </c:strCache>
            </c:strRef>
          </c:cat>
          <c:val>
            <c:numRef>
              <c:f>DESC.D3!$H$5:$I$5</c:f>
              <c:numCache>
                <c:formatCode>0.0%</c:formatCode>
                <c:ptCount val="2"/>
                <c:pt idx="0">
                  <c:v>0.25</c:v>
                </c:pt>
                <c:pt idx="1">
                  <c:v>0.08</c:v>
                </c:pt>
              </c:numCache>
            </c:numRef>
          </c:val>
          <c:extLst>
            <c:ext xmlns:c16="http://schemas.microsoft.com/office/drawing/2014/chart" uri="{C3380CC4-5D6E-409C-BE32-E72D297353CC}">
              <c16:uniqueId val="{00000001-11CF-471D-976E-ADCC4F27CA98}"/>
            </c:ext>
          </c:extLst>
        </c:ser>
        <c:ser>
          <c:idx val="2"/>
          <c:order val="2"/>
          <c:tx>
            <c:strRef>
              <c:f>DESC.D3!$G$6</c:f>
              <c:strCache>
                <c:ptCount val="1"/>
                <c:pt idx="0">
                  <c:v>Malo</c:v>
                </c:pt>
              </c:strCache>
            </c:strRef>
          </c:tx>
          <c:spPr>
            <a:solidFill>
              <a:schemeClr val="accent3">
                <a:alpha val="88000"/>
              </a:schemeClr>
            </a:solidFill>
            <a:ln>
              <a:solidFill>
                <a:schemeClr val="accent3">
                  <a:lumMod val="50000"/>
                </a:schemeClr>
              </a:solidFill>
            </a:ln>
            <a:effectLst/>
            <a:scene3d>
              <a:camera prst="orthographicFront"/>
              <a:lightRig rig="threePt" dir="t"/>
            </a:scene3d>
            <a:sp3d prstMaterial="flat">
              <a:contourClr>
                <a:schemeClr val="accent3">
                  <a:lumMod val="50000"/>
                </a:schemeClr>
              </a:contourClr>
            </a:sp3d>
          </c:spPr>
          <c:invertIfNegative val="0"/>
          <c:dLbls>
            <c:spPr>
              <a:solidFill>
                <a:srgbClr val="FBBC04">
                  <a:alpha val="30000"/>
                </a:srgbClr>
              </a:solidFill>
              <a:ln>
                <a:solidFill>
                  <a:srgbClr val="FFFFFF">
                    <a:alpha val="50000"/>
                  </a:srgb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DESC.D3!$H$3:$I$3</c:f>
              <c:strCache>
                <c:ptCount val="2"/>
                <c:pt idx="0">
                  <c:v>Pretest D3</c:v>
                </c:pt>
                <c:pt idx="1">
                  <c:v>Postest D3</c:v>
                </c:pt>
              </c:strCache>
            </c:strRef>
          </c:cat>
          <c:val>
            <c:numRef>
              <c:f>DESC.D3!$H$6:$I$6</c:f>
              <c:numCache>
                <c:formatCode>0.0%</c:formatCode>
                <c:ptCount val="2"/>
                <c:pt idx="0">
                  <c:v>0.75</c:v>
                </c:pt>
                <c:pt idx="1">
                  <c:v>0</c:v>
                </c:pt>
              </c:numCache>
            </c:numRef>
          </c:val>
          <c:extLst>
            <c:ext xmlns:c16="http://schemas.microsoft.com/office/drawing/2014/chart" uri="{C3380CC4-5D6E-409C-BE32-E72D297353CC}">
              <c16:uniqueId val="{00000003-11CF-471D-976E-ADCC4F27CA98}"/>
            </c:ext>
          </c:extLst>
        </c:ser>
        <c:dLbls>
          <c:showLegendKey val="0"/>
          <c:showVal val="1"/>
          <c:showCatName val="0"/>
          <c:showSerName val="0"/>
          <c:showPercent val="0"/>
          <c:showBubbleSize val="0"/>
        </c:dLbls>
        <c:gapWidth val="75"/>
        <c:shape val="box"/>
        <c:axId val="1993042448"/>
        <c:axId val="1993028720"/>
        <c:axId val="0"/>
      </c:bar3DChart>
      <c:catAx>
        <c:axId val="199304244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b="1"/>
                  <a:t>NIVELES</a:t>
                </a:r>
                <a:r>
                  <a:rPr lang="es-PE" b="1" baseline="0"/>
                  <a:t> DE LA DIMENSIÓN APRENDIZAJE </a:t>
                </a:r>
                <a:endParaRPr lang="es-PE" b="1"/>
              </a:p>
            </c:rich>
          </c:tx>
          <c:layout>
            <c:manualLayout>
              <c:xMode val="edge"/>
              <c:yMode val="edge"/>
              <c:x val="0.20626552930883638"/>
              <c:y val="2.99484116209611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1993028720"/>
        <c:crosses val="autoZero"/>
        <c:auto val="1"/>
        <c:lblAlgn val="ctr"/>
        <c:lblOffset val="100"/>
        <c:noMultiLvlLbl val="0"/>
      </c:catAx>
      <c:valAx>
        <c:axId val="1993028720"/>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a:t>Porcentajes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1993042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P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DESC.D4!$G$4</c:f>
              <c:strCache>
                <c:ptCount val="1"/>
                <c:pt idx="0">
                  <c:v>Bueno</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DESC.D4!$H$3:$I$3</c:f>
              <c:strCache>
                <c:ptCount val="2"/>
                <c:pt idx="0">
                  <c:v>Pretest D4</c:v>
                </c:pt>
                <c:pt idx="1">
                  <c:v>Postest D4</c:v>
                </c:pt>
              </c:strCache>
            </c:strRef>
          </c:cat>
          <c:val>
            <c:numRef>
              <c:f>DESC.D4!$H$4:$I$4</c:f>
              <c:numCache>
                <c:formatCode>0.0%</c:formatCode>
                <c:ptCount val="2"/>
                <c:pt idx="0">
                  <c:v>0</c:v>
                </c:pt>
                <c:pt idx="1">
                  <c:v>0.94</c:v>
                </c:pt>
              </c:numCache>
            </c:numRef>
          </c:val>
          <c:extLst>
            <c:ext xmlns:c16="http://schemas.microsoft.com/office/drawing/2014/chart" uri="{C3380CC4-5D6E-409C-BE32-E72D297353CC}">
              <c16:uniqueId val="{00000000-5924-49F0-A015-BF872E8D5915}"/>
            </c:ext>
          </c:extLst>
        </c:ser>
        <c:ser>
          <c:idx val="1"/>
          <c:order val="1"/>
          <c:tx>
            <c:strRef>
              <c:f>DESC.D4!$G$5</c:f>
              <c:strCache>
                <c:ptCount val="1"/>
                <c:pt idx="0">
                  <c:v>Regular</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DESC.D4!$H$3:$I$3</c:f>
              <c:strCache>
                <c:ptCount val="2"/>
                <c:pt idx="0">
                  <c:v>Pretest D4</c:v>
                </c:pt>
                <c:pt idx="1">
                  <c:v>Postest D4</c:v>
                </c:pt>
              </c:strCache>
            </c:strRef>
          </c:cat>
          <c:val>
            <c:numRef>
              <c:f>DESC.D4!$H$5:$I$5</c:f>
              <c:numCache>
                <c:formatCode>0.0%</c:formatCode>
                <c:ptCount val="2"/>
                <c:pt idx="0">
                  <c:v>0.3</c:v>
                </c:pt>
                <c:pt idx="1">
                  <c:v>0.06</c:v>
                </c:pt>
              </c:numCache>
            </c:numRef>
          </c:val>
          <c:extLst>
            <c:ext xmlns:c16="http://schemas.microsoft.com/office/drawing/2014/chart" uri="{C3380CC4-5D6E-409C-BE32-E72D297353CC}">
              <c16:uniqueId val="{00000001-5924-49F0-A015-BF872E8D5915}"/>
            </c:ext>
          </c:extLst>
        </c:ser>
        <c:ser>
          <c:idx val="2"/>
          <c:order val="2"/>
          <c:tx>
            <c:strRef>
              <c:f>DESC.D4!$G$6</c:f>
              <c:strCache>
                <c:ptCount val="1"/>
                <c:pt idx="0">
                  <c:v>Malo</c:v>
                </c:pt>
              </c:strCache>
            </c:strRef>
          </c:tx>
          <c:spPr>
            <a:solidFill>
              <a:schemeClr val="accent3">
                <a:alpha val="88000"/>
              </a:schemeClr>
            </a:solidFill>
            <a:ln>
              <a:solidFill>
                <a:schemeClr val="accent3">
                  <a:lumMod val="50000"/>
                </a:schemeClr>
              </a:solidFill>
            </a:ln>
            <a:effectLst/>
            <a:scene3d>
              <a:camera prst="orthographicFront"/>
              <a:lightRig rig="threePt" dir="t"/>
            </a:scene3d>
            <a:sp3d prstMaterial="flat">
              <a:contourClr>
                <a:schemeClr val="accent3">
                  <a:lumMod val="50000"/>
                </a:schemeClr>
              </a:contourClr>
            </a:sp3d>
          </c:spPr>
          <c:invertIfNegative val="0"/>
          <c:dLbls>
            <c:spPr>
              <a:solidFill>
                <a:schemeClr val="accent3">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DESC.D4!$H$3:$I$3</c:f>
              <c:strCache>
                <c:ptCount val="2"/>
                <c:pt idx="0">
                  <c:v>Pretest D4</c:v>
                </c:pt>
                <c:pt idx="1">
                  <c:v>Postest D4</c:v>
                </c:pt>
              </c:strCache>
            </c:strRef>
          </c:cat>
          <c:val>
            <c:numRef>
              <c:f>DESC.D4!$H$6:$I$6</c:f>
              <c:numCache>
                <c:formatCode>0.0%</c:formatCode>
                <c:ptCount val="2"/>
                <c:pt idx="0">
                  <c:v>0.7</c:v>
                </c:pt>
                <c:pt idx="1">
                  <c:v>0</c:v>
                </c:pt>
              </c:numCache>
            </c:numRef>
          </c:val>
          <c:extLst>
            <c:ext xmlns:c16="http://schemas.microsoft.com/office/drawing/2014/chart" uri="{C3380CC4-5D6E-409C-BE32-E72D297353CC}">
              <c16:uniqueId val="{00000003-5924-49F0-A015-BF872E8D5915}"/>
            </c:ext>
          </c:extLst>
        </c:ser>
        <c:dLbls>
          <c:showLegendKey val="0"/>
          <c:showVal val="1"/>
          <c:showCatName val="0"/>
          <c:showSerName val="0"/>
          <c:showPercent val="0"/>
          <c:showBubbleSize val="0"/>
        </c:dLbls>
        <c:gapWidth val="75"/>
        <c:shape val="box"/>
        <c:axId val="1794714496"/>
        <c:axId val="537921952"/>
        <c:axId val="0"/>
      </c:bar3DChart>
      <c:catAx>
        <c:axId val="1794714496"/>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b="1"/>
                  <a:t>NIVELES DE LA DIMENSION ACTITUD</a:t>
                </a:r>
              </a:p>
            </c:rich>
          </c:tx>
          <c:layout>
            <c:manualLayout>
              <c:xMode val="edge"/>
              <c:yMode val="edge"/>
              <c:x val="0.32359514435695536"/>
              <c:y val="1.53065762613006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537921952"/>
        <c:crosses val="autoZero"/>
        <c:auto val="1"/>
        <c:lblAlgn val="ctr"/>
        <c:lblOffset val="100"/>
        <c:noMultiLvlLbl val="0"/>
      </c:catAx>
      <c:valAx>
        <c:axId val="537921952"/>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r>
                  <a:rPr lang="es-PE"/>
                  <a:t>Porcentajes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crossAx val="1794714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2.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3.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4.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5.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21</xdr:col>
      <xdr:colOff>100266</xdr:colOff>
      <xdr:row>0</xdr:row>
      <xdr:rowOff>323563</xdr:rowOff>
    </xdr:from>
    <xdr:ext cx="214059" cy="378245"/>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FDB0BBAD-985E-4BDE-A0FF-E62565921BB1}"/>
                </a:ext>
              </a:extLst>
            </xdr:cNvPr>
            <xdr:cNvSpPr txBox="1"/>
          </xdr:nvSpPr>
          <xdr:spPr>
            <a:xfrm>
              <a:off x="563429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6" name="CuadroTexto 5">
              <a:extLst>
                <a:ext uri="{FF2B5EF4-FFF2-40B4-BE49-F238E27FC236}">
                  <a16:creationId xmlns:a16="http://schemas.microsoft.com/office/drawing/2014/main" id="{FDB0BBAD-985E-4BDE-A0FF-E62565921BB1}"/>
                </a:ext>
              </a:extLst>
            </xdr:cNvPr>
            <xdr:cNvSpPr txBox="1"/>
          </xdr:nvSpPr>
          <xdr:spPr>
            <a:xfrm>
              <a:off x="563429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22</xdr:col>
      <xdr:colOff>24066</xdr:colOff>
      <xdr:row>0</xdr:row>
      <xdr:rowOff>323563</xdr:rowOff>
    </xdr:from>
    <xdr:ext cx="214059" cy="378245"/>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3839DF25-215D-45BB-AFD8-4FEFEDB81BBC}"/>
                </a:ext>
              </a:extLst>
            </xdr:cNvPr>
            <xdr:cNvSpPr txBox="1"/>
          </xdr:nvSpPr>
          <xdr:spPr>
            <a:xfrm>
              <a:off x="630104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7" name="CuadroTexto 6">
              <a:extLst>
                <a:ext uri="{FF2B5EF4-FFF2-40B4-BE49-F238E27FC236}">
                  <a16:creationId xmlns:a16="http://schemas.microsoft.com/office/drawing/2014/main" id="{3839DF25-215D-45BB-AFD8-4FEFEDB81BBC}"/>
                </a:ext>
              </a:extLst>
            </xdr:cNvPr>
            <xdr:cNvSpPr txBox="1"/>
          </xdr:nvSpPr>
          <xdr:spPr>
            <a:xfrm>
              <a:off x="630104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23</xdr:col>
      <xdr:colOff>81216</xdr:colOff>
      <xdr:row>0</xdr:row>
      <xdr:rowOff>323563</xdr:rowOff>
    </xdr:from>
    <xdr:ext cx="214059" cy="378245"/>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732F5582-F521-409E-B11B-AED80CF5A14C}"/>
                </a:ext>
              </a:extLst>
            </xdr:cNvPr>
            <xdr:cNvSpPr txBox="1"/>
          </xdr:nvSpPr>
          <xdr:spPr>
            <a:xfrm>
              <a:off x="7072566"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8" name="CuadroTexto 7">
              <a:extLst>
                <a:ext uri="{FF2B5EF4-FFF2-40B4-BE49-F238E27FC236}">
                  <a16:creationId xmlns:a16="http://schemas.microsoft.com/office/drawing/2014/main" id="{732F5582-F521-409E-B11B-AED80CF5A14C}"/>
                </a:ext>
              </a:extLst>
            </xdr:cNvPr>
            <xdr:cNvSpPr txBox="1"/>
          </xdr:nvSpPr>
          <xdr:spPr>
            <a:xfrm>
              <a:off x="7072566"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24</xdr:col>
      <xdr:colOff>205041</xdr:colOff>
      <xdr:row>0</xdr:row>
      <xdr:rowOff>323563</xdr:rowOff>
    </xdr:from>
    <xdr:ext cx="214059" cy="378245"/>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C7BABF17-9441-48B3-907D-26E9A1D558BB}"/>
                </a:ext>
              </a:extLst>
            </xdr:cNvPr>
            <xdr:cNvSpPr txBox="1"/>
          </xdr:nvSpPr>
          <xdr:spPr>
            <a:xfrm>
              <a:off x="8025066"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9" name="CuadroTexto 8">
              <a:extLst>
                <a:ext uri="{FF2B5EF4-FFF2-40B4-BE49-F238E27FC236}">
                  <a16:creationId xmlns:a16="http://schemas.microsoft.com/office/drawing/2014/main" id="{C7BABF17-9441-48B3-907D-26E9A1D558BB}"/>
                </a:ext>
              </a:extLst>
            </xdr:cNvPr>
            <xdr:cNvSpPr txBox="1"/>
          </xdr:nvSpPr>
          <xdr:spPr>
            <a:xfrm>
              <a:off x="8025066"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25</xdr:col>
      <xdr:colOff>67881</xdr:colOff>
      <xdr:row>1</xdr:row>
      <xdr:rowOff>3523</xdr:rowOff>
    </xdr:from>
    <xdr:ext cx="214059" cy="378245"/>
    <mc:AlternateContent xmlns:mc="http://schemas.openxmlformats.org/markup-compatibility/2006">
      <mc:Choice xmlns:a14="http://schemas.microsoft.com/office/drawing/2010/main" Requires="a14">
        <xdr:sp macro="" textlink="">
          <xdr:nvSpPr>
            <xdr:cNvPr id="10" name="CuadroTexto 9">
              <a:extLst>
                <a:ext uri="{FF2B5EF4-FFF2-40B4-BE49-F238E27FC236}">
                  <a16:creationId xmlns:a16="http://schemas.microsoft.com/office/drawing/2014/main" id="{86A78B94-8111-4300-ABFD-F4624602DC07}"/>
                </a:ext>
              </a:extLst>
            </xdr:cNvPr>
            <xdr:cNvSpPr txBox="1"/>
          </xdr:nvSpPr>
          <xdr:spPr>
            <a:xfrm>
              <a:off x="1170362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dr:sp macro="" textlink="">
          <xdr:nvSpPr>
            <xdr:cNvPr id="10" name="CuadroTexto 9">
              <a:extLst>
                <a:ext uri="{FF2B5EF4-FFF2-40B4-BE49-F238E27FC236}">
                  <a16:creationId xmlns:a16="http://schemas.microsoft.com/office/drawing/2014/main" id="{86A78B94-8111-4300-ABFD-F4624602DC07}"/>
                </a:ext>
              </a:extLst>
            </xdr:cNvPr>
            <xdr:cNvSpPr txBox="1"/>
          </xdr:nvSpPr>
          <xdr:spPr>
            <a:xfrm>
              <a:off x="1170362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PE" sz="900" i="0">
                  <a:latin typeface="Cambria Math" panose="02040503050406030204" pitchFamily="18" charset="0"/>
                </a:rPr>
                <a:t>∑_(𝑘=0)^𝑛</a:t>
              </a:r>
              <a:endParaRPr lang="es-PE"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21</xdr:col>
      <xdr:colOff>100266</xdr:colOff>
      <xdr:row>0</xdr:row>
      <xdr:rowOff>323563</xdr:rowOff>
    </xdr:from>
    <xdr:ext cx="214059" cy="378245"/>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85D825F-3BCC-4C8E-A3F8-882E9C56D36D}"/>
                </a:ext>
              </a:extLst>
            </xdr:cNvPr>
            <xdr:cNvSpPr txBox="1"/>
          </xdr:nvSpPr>
          <xdr:spPr>
            <a:xfrm>
              <a:off x="563429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2" name="CuadroTexto 1">
              <a:extLst>
                <a:ext uri="{FF2B5EF4-FFF2-40B4-BE49-F238E27FC236}">
                  <a16:creationId xmlns:a16="http://schemas.microsoft.com/office/drawing/2014/main" id="{085D825F-3BCC-4C8E-A3F8-882E9C56D36D}"/>
                </a:ext>
              </a:extLst>
            </xdr:cNvPr>
            <xdr:cNvSpPr txBox="1"/>
          </xdr:nvSpPr>
          <xdr:spPr>
            <a:xfrm>
              <a:off x="563429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22</xdr:col>
      <xdr:colOff>24066</xdr:colOff>
      <xdr:row>0</xdr:row>
      <xdr:rowOff>323563</xdr:rowOff>
    </xdr:from>
    <xdr:ext cx="214059" cy="378245"/>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AA52030B-EE40-4C7E-88E5-0F7C59979B10}"/>
                </a:ext>
              </a:extLst>
            </xdr:cNvPr>
            <xdr:cNvSpPr txBox="1"/>
          </xdr:nvSpPr>
          <xdr:spPr>
            <a:xfrm>
              <a:off x="630104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3" name="CuadroTexto 2">
              <a:extLst>
                <a:ext uri="{FF2B5EF4-FFF2-40B4-BE49-F238E27FC236}">
                  <a16:creationId xmlns:a16="http://schemas.microsoft.com/office/drawing/2014/main" id="{AA52030B-EE40-4C7E-88E5-0F7C59979B10}"/>
                </a:ext>
              </a:extLst>
            </xdr:cNvPr>
            <xdr:cNvSpPr txBox="1"/>
          </xdr:nvSpPr>
          <xdr:spPr>
            <a:xfrm>
              <a:off x="630104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23</xdr:col>
      <xdr:colOff>81216</xdr:colOff>
      <xdr:row>0</xdr:row>
      <xdr:rowOff>323563</xdr:rowOff>
    </xdr:from>
    <xdr:ext cx="214059" cy="378245"/>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99C7F41B-9A02-4CAF-9833-94B40651D1C1}"/>
                </a:ext>
              </a:extLst>
            </xdr:cNvPr>
            <xdr:cNvSpPr txBox="1"/>
          </xdr:nvSpPr>
          <xdr:spPr>
            <a:xfrm>
              <a:off x="7072566"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mlns="">
        <xdr:sp macro="" textlink="">
          <xdr:nvSpPr>
            <xdr:cNvPr id="4" name="CuadroTexto 3">
              <a:extLst>
                <a:ext uri="{FF2B5EF4-FFF2-40B4-BE49-F238E27FC236}">
                  <a16:creationId xmlns:a16="http://schemas.microsoft.com/office/drawing/2014/main" id="{99C7F41B-9A02-4CAF-9833-94B40651D1C1}"/>
                </a:ext>
              </a:extLst>
            </xdr:cNvPr>
            <xdr:cNvSpPr txBox="1"/>
          </xdr:nvSpPr>
          <xdr:spPr>
            <a:xfrm>
              <a:off x="7072566"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PE" sz="900" i="0">
                  <a:latin typeface="Cambria Math" panose="02040503050406030204" pitchFamily="18" charset="0"/>
                </a:rPr>
                <a:t>∑24_(𝑘=0)^𝑛</a:t>
              </a:r>
              <a:endParaRPr lang="es-PE" sz="900"/>
            </a:p>
          </xdr:txBody>
        </xdr:sp>
      </mc:Fallback>
    </mc:AlternateContent>
    <xdr:clientData/>
  </xdr:oneCellAnchor>
  <xdr:oneCellAnchor>
    <xdr:from>
      <xdr:col>24</xdr:col>
      <xdr:colOff>105981</xdr:colOff>
      <xdr:row>1</xdr:row>
      <xdr:rowOff>3523</xdr:rowOff>
    </xdr:from>
    <xdr:ext cx="214059" cy="378245"/>
    <mc:AlternateContent xmlns:mc="http://schemas.openxmlformats.org/markup-compatibility/2006">
      <mc:Choice xmlns:a14="http://schemas.microsoft.com/office/drawing/2010/main" Requires="a14">
        <xdr:sp macro="" textlink="">
          <xdr:nvSpPr>
            <xdr:cNvPr id="5" name="CuadroTexto 4">
              <a:extLst>
                <a:ext uri="{FF2B5EF4-FFF2-40B4-BE49-F238E27FC236}">
                  <a16:creationId xmlns:a16="http://schemas.microsoft.com/office/drawing/2014/main" id="{C73EB189-B6A3-4693-A1A3-3EEF755386DC}"/>
                </a:ext>
              </a:extLst>
            </xdr:cNvPr>
            <xdr:cNvSpPr txBox="1"/>
          </xdr:nvSpPr>
          <xdr:spPr>
            <a:xfrm>
              <a:off x="1030916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dr:sp macro="" textlink="">
          <xdr:nvSpPr>
            <xdr:cNvPr id="5" name="CuadroTexto 4">
              <a:extLst>
                <a:ext uri="{FF2B5EF4-FFF2-40B4-BE49-F238E27FC236}">
                  <a16:creationId xmlns:a16="http://schemas.microsoft.com/office/drawing/2014/main" id="{C73EB189-B6A3-4693-A1A3-3EEF755386DC}"/>
                </a:ext>
              </a:extLst>
            </xdr:cNvPr>
            <xdr:cNvSpPr txBox="1"/>
          </xdr:nvSpPr>
          <xdr:spPr>
            <a:xfrm>
              <a:off x="10309161" y="32356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PE" sz="900" i="0">
                  <a:latin typeface="Cambria Math" panose="02040503050406030204" pitchFamily="18" charset="0"/>
                </a:rPr>
                <a:t>∑_(𝑘=0)^𝑛</a:t>
              </a:r>
              <a:endParaRPr lang="es-PE" sz="900"/>
            </a:p>
          </xdr:txBody>
        </xdr:sp>
      </mc:Fallback>
    </mc:AlternateContent>
    <xdr:clientData/>
  </xdr:oneCellAnchor>
  <xdr:oneCellAnchor>
    <xdr:from>
      <xdr:col>25</xdr:col>
      <xdr:colOff>67881</xdr:colOff>
      <xdr:row>0</xdr:row>
      <xdr:rowOff>315943</xdr:rowOff>
    </xdr:from>
    <xdr:ext cx="214059" cy="378245"/>
    <mc:AlternateContent xmlns:mc="http://schemas.openxmlformats.org/markup-compatibility/2006">
      <mc:Choice xmlns:a14="http://schemas.microsoft.com/office/drawing/2010/main" Requires="a14">
        <xdr:sp macro="" textlink="">
          <xdr:nvSpPr>
            <xdr:cNvPr id="6" name="CuadroTexto 5">
              <a:extLst>
                <a:ext uri="{FF2B5EF4-FFF2-40B4-BE49-F238E27FC236}">
                  <a16:creationId xmlns:a16="http://schemas.microsoft.com/office/drawing/2014/main" id="{2D1A01D9-966B-4641-B33A-B64AF9E8C40C}"/>
                </a:ext>
              </a:extLst>
            </xdr:cNvPr>
            <xdr:cNvSpPr txBox="1"/>
          </xdr:nvSpPr>
          <xdr:spPr>
            <a:xfrm>
              <a:off x="10926381" y="31594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PE" sz="900" i="1">
                            <a:latin typeface="Cambria Math" panose="02040503050406030204" pitchFamily="18" charset="0"/>
                          </a:rPr>
                        </m:ctrlPr>
                      </m:naryPr>
                      <m:sub>
                        <m:r>
                          <a:rPr lang="es-PE" sz="900" i="1">
                            <a:latin typeface="Cambria Math" panose="02040503050406030204" pitchFamily="18" charset="0"/>
                          </a:rPr>
                          <m:t>𝑘</m:t>
                        </m:r>
                        <m:r>
                          <a:rPr lang="es-PE" sz="900" i="1">
                            <a:latin typeface="Cambria Math" panose="02040503050406030204" pitchFamily="18" charset="0"/>
                          </a:rPr>
                          <m:t>=0</m:t>
                        </m:r>
                      </m:sub>
                      <m:sup>
                        <m:r>
                          <a:rPr lang="es-PE" sz="900" i="1">
                            <a:latin typeface="Cambria Math" panose="02040503050406030204" pitchFamily="18" charset="0"/>
                          </a:rPr>
                          <m:t>𝑛</m:t>
                        </m:r>
                      </m:sup>
                      <m:e/>
                    </m:nary>
                  </m:oMath>
                </m:oMathPara>
              </a14:m>
              <a:endParaRPr lang="es-PE" sz="900"/>
            </a:p>
          </xdr:txBody>
        </xdr:sp>
      </mc:Choice>
      <mc:Fallback>
        <xdr:sp macro="" textlink="">
          <xdr:nvSpPr>
            <xdr:cNvPr id="6" name="CuadroTexto 5">
              <a:extLst>
                <a:ext uri="{FF2B5EF4-FFF2-40B4-BE49-F238E27FC236}">
                  <a16:creationId xmlns:a16="http://schemas.microsoft.com/office/drawing/2014/main" id="{2D1A01D9-966B-4641-B33A-B64AF9E8C40C}"/>
                </a:ext>
              </a:extLst>
            </xdr:cNvPr>
            <xdr:cNvSpPr txBox="1"/>
          </xdr:nvSpPr>
          <xdr:spPr>
            <a:xfrm>
              <a:off x="10926381" y="315943"/>
              <a:ext cx="214059" cy="378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PE" sz="900" i="0">
                  <a:latin typeface="Cambria Math" panose="02040503050406030204" pitchFamily="18" charset="0"/>
                </a:rPr>
                <a:t>∑_(𝑘=0)^𝑛</a:t>
              </a:r>
              <a:endParaRPr lang="es-PE"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5</xdr:col>
      <xdr:colOff>311426</xdr:colOff>
      <xdr:row>7</xdr:row>
      <xdr:rowOff>122583</xdr:rowOff>
    </xdr:from>
    <xdr:to>
      <xdr:col>11</xdr:col>
      <xdr:colOff>112643</xdr:colOff>
      <xdr:row>22</xdr:row>
      <xdr:rowOff>82827</xdr:rowOff>
    </xdr:to>
    <xdr:graphicFrame macro="">
      <xdr:nvGraphicFramePr>
        <xdr:cNvPr id="6" name="Gráfico 5">
          <a:extLst>
            <a:ext uri="{FF2B5EF4-FFF2-40B4-BE49-F238E27FC236}">
              <a16:creationId xmlns:a16="http://schemas.microsoft.com/office/drawing/2014/main" id="{6C6D191A-2FE3-466E-AEA3-212F840610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291351</xdr:colOff>
      <xdr:row>6</xdr:row>
      <xdr:rowOff>141195</xdr:rowOff>
    </xdr:from>
    <xdr:to>
      <xdr:col>11</xdr:col>
      <xdr:colOff>112057</xdr:colOff>
      <xdr:row>23</xdr:row>
      <xdr:rowOff>90395</xdr:rowOff>
    </xdr:to>
    <xdr:graphicFrame macro="">
      <xdr:nvGraphicFramePr>
        <xdr:cNvPr id="3" name="Gráfico 2">
          <a:extLst>
            <a:ext uri="{FF2B5EF4-FFF2-40B4-BE49-F238E27FC236}">
              <a16:creationId xmlns:a16="http://schemas.microsoft.com/office/drawing/2014/main" id="{07BBA720-B134-4A58-BBD1-2627EACA66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xdr:colOff>
      <xdr:row>7</xdr:row>
      <xdr:rowOff>95250</xdr:rowOff>
    </xdr:from>
    <xdr:to>
      <xdr:col>10</xdr:col>
      <xdr:colOff>678180</xdr:colOff>
      <xdr:row>23</xdr:row>
      <xdr:rowOff>156210</xdr:rowOff>
    </xdr:to>
    <xdr:graphicFrame macro="">
      <xdr:nvGraphicFramePr>
        <xdr:cNvPr id="3" name="Gráfico 2">
          <a:extLst>
            <a:ext uri="{FF2B5EF4-FFF2-40B4-BE49-F238E27FC236}">
              <a16:creationId xmlns:a16="http://schemas.microsoft.com/office/drawing/2014/main" id="{457C5924-D2E7-4A53-A68C-0B043663A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441960</xdr:colOff>
      <xdr:row>7</xdr:row>
      <xdr:rowOff>34290</xdr:rowOff>
    </xdr:from>
    <xdr:to>
      <xdr:col>11</xdr:col>
      <xdr:colOff>259080</xdr:colOff>
      <xdr:row>26</xdr:row>
      <xdr:rowOff>53340</xdr:rowOff>
    </xdr:to>
    <xdr:graphicFrame macro="">
      <xdr:nvGraphicFramePr>
        <xdr:cNvPr id="4" name="Gráfico 3">
          <a:extLst>
            <a:ext uri="{FF2B5EF4-FFF2-40B4-BE49-F238E27FC236}">
              <a16:creationId xmlns:a16="http://schemas.microsoft.com/office/drawing/2014/main" id="{238B8790-A41B-4C1B-82FE-51B6C27A75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480060</xdr:colOff>
      <xdr:row>7</xdr:row>
      <xdr:rowOff>38100</xdr:rowOff>
    </xdr:from>
    <xdr:to>
      <xdr:col>11</xdr:col>
      <xdr:colOff>464820</xdr:colOff>
      <xdr:row>24</xdr:row>
      <xdr:rowOff>57150</xdr:rowOff>
    </xdr:to>
    <xdr:graphicFrame macro="">
      <xdr:nvGraphicFramePr>
        <xdr:cNvPr id="3" name="Gráfico 2">
          <a:extLst>
            <a:ext uri="{FF2B5EF4-FFF2-40B4-BE49-F238E27FC236}">
              <a16:creationId xmlns:a16="http://schemas.microsoft.com/office/drawing/2014/main" id="{00F71002-EA13-435F-AF51-F0826E1AF2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10B17-F216-467C-B0A3-C5F49B85905B}">
  <dimension ref="A1:AE53"/>
  <sheetViews>
    <sheetView workbookViewId="0">
      <selection activeCell="B1" sqref="B1:O1"/>
    </sheetView>
  </sheetViews>
  <sheetFormatPr baseColWidth="10" defaultColWidth="14.44140625" defaultRowHeight="15.75" customHeight="1" x14ac:dyDescent="0.25"/>
  <cols>
    <col min="1" max="1" width="14.44140625" style="3"/>
    <col min="2" max="21" width="5.6640625" style="3" customWidth="1"/>
    <col min="22" max="22" width="11.109375" style="3" customWidth="1"/>
    <col min="23" max="23" width="8.5546875" style="3" customWidth="1"/>
    <col min="24" max="24" width="10.21875" style="3" customWidth="1"/>
    <col min="25" max="25" width="12" style="3" customWidth="1"/>
    <col min="26" max="26" width="9.5546875" style="3" customWidth="1"/>
    <col min="27" max="27" width="10.44140625" style="3" bestFit="1" customWidth="1"/>
    <col min="28" max="31" width="8.5546875" style="3" bestFit="1" customWidth="1"/>
    <col min="32" max="16384" width="14.44140625" style="3"/>
  </cols>
  <sheetData>
    <row r="1" spans="1:31" s="1" customFormat="1" ht="25.5" customHeight="1" thickBot="1" x14ac:dyDescent="0.3">
      <c r="A1" s="4"/>
      <c r="B1" s="55" t="s">
        <v>45</v>
      </c>
      <c r="C1" s="55"/>
      <c r="D1" s="55"/>
      <c r="E1" s="55"/>
      <c r="F1" s="55"/>
      <c r="G1" s="55"/>
      <c r="H1" s="55"/>
      <c r="I1" s="55"/>
      <c r="J1" s="55"/>
      <c r="K1" s="55"/>
      <c r="L1" s="55"/>
      <c r="M1" s="55"/>
      <c r="N1" s="55"/>
      <c r="O1" s="55"/>
      <c r="P1" s="65"/>
      <c r="Q1" s="65"/>
      <c r="R1" s="65"/>
      <c r="S1" s="65"/>
      <c r="T1" s="65"/>
      <c r="U1" s="65"/>
    </row>
    <row r="2" spans="1:31" ht="13.8" customHeight="1" thickBot="1" x14ac:dyDescent="0.3">
      <c r="A2" s="10"/>
      <c r="B2" s="56" t="s">
        <v>40</v>
      </c>
      <c r="C2" s="57"/>
      <c r="D2" s="57"/>
      <c r="E2" s="57"/>
      <c r="F2" s="58"/>
      <c r="G2" s="59" t="s">
        <v>41</v>
      </c>
      <c r="H2" s="60"/>
      <c r="I2" s="60"/>
      <c r="J2" s="60"/>
      <c r="K2" s="61"/>
      <c r="L2" s="62" t="s">
        <v>42</v>
      </c>
      <c r="M2" s="63"/>
      <c r="N2" s="63"/>
      <c r="O2" s="63"/>
      <c r="P2" s="64"/>
      <c r="Q2" s="62" t="s">
        <v>43</v>
      </c>
      <c r="R2" s="63"/>
      <c r="S2" s="63"/>
      <c r="T2" s="63"/>
      <c r="U2" s="64"/>
      <c r="V2" s="2"/>
    </row>
    <row r="3" spans="1:31" ht="13.8" thickBot="1" x14ac:dyDescent="0.3">
      <c r="A3" s="11"/>
      <c r="B3" s="16" t="s">
        <v>0</v>
      </c>
      <c r="C3" s="17" t="s">
        <v>1</v>
      </c>
      <c r="D3" s="17" t="s">
        <v>2</v>
      </c>
      <c r="E3" s="18" t="s">
        <v>3</v>
      </c>
      <c r="F3" s="18" t="s">
        <v>4</v>
      </c>
      <c r="G3" s="18" t="s">
        <v>5</v>
      </c>
      <c r="H3" s="18" t="s">
        <v>6</v>
      </c>
      <c r="I3" s="18" t="s">
        <v>7</v>
      </c>
      <c r="J3" s="18" t="s">
        <v>8</v>
      </c>
      <c r="K3" s="18" t="s">
        <v>9</v>
      </c>
      <c r="L3" s="66" t="s">
        <v>10</v>
      </c>
      <c r="M3" s="18" t="s">
        <v>11</v>
      </c>
      <c r="N3" s="18" t="s">
        <v>32</v>
      </c>
      <c r="O3" s="18" t="s">
        <v>33</v>
      </c>
      <c r="P3" s="18" t="s">
        <v>34</v>
      </c>
      <c r="Q3" s="18" t="s">
        <v>35</v>
      </c>
      <c r="R3" s="18" t="s">
        <v>36</v>
      </c>
      <c r="S3" s="18" t="s">
        <v>37</v>
      </c>
      <c r="T3" s="18" t="s">
        <v>38</v>
      </c>
      <c r="U3" s="18" t="s">
        <v>39</v>
      </c>
      <c r="V3" s="41" t="s">
        <v>12</v>
      </c>
      <c r="W3" s="42" t="s">
        <v>13</v>
      </c>
      <c r="X3" s="42" t="s">
        <v>14</v>
      </c>
      <c r="Y3" s="42" t="s">
        <v>15</v>
      </c>
      <c r="Z3" s="67" t="s">
        <v>44</v>
      </c>
    </row>
    <row r="4" spans="1:31" ht="15.75" customHeight="1" x14ac:dyDescent="0.25">
      <c r="A4" s="20">
        <v>1</v>
      </c>
      <c r="B4" s="21">
        <v>2</v>
      </c>
      <c r="C4" s="22">
        <v>1</v>
      </c>
      <c r="D4" s="22">
        <v>2</v>
      </c>
      <c r="E4" s="36">
        <v>1</v>
      </c>
      <c r="F4" s="24">
        <v>3</v>
      </c>
      <c r="G4" s="24">
        <v>3</v>
      </c>
      <c r="H4" s="25">
        <v>3</v>
      </c>
      <c r="I4" s="21">
        <v>2</v>
      </c>
      <c r="J4" s="22">
        <v>1</v>
      </c>
      <c r="K4" s="21">
        <v>2</v>
      </c>
      <c r="L4" s="22">
        <v>2</v>
      </c>
      <c r="M4" s="36">
        <v>1</v>
      </c>
      <c r="N4" s="32">
        <v>1</v>
      </c>
      <c r="O4" s="38">
        <v>2</v>
      </c>
      <c r="P4" s="24">
        <v>3</v>
      </c>
      <c r="Q4" s="25">
        <v>3</v>
      </c>
      <c r="R4" s="21">
        <v>2</v>
      </c>
      <c r="S4" s="22">
        <v>1</v>
      </c>
      <c r="T4" s="22">
        <v>2</v>
      </c>
      <c r="U4" s="36">
        <v>1</v>
      </c>
      <c r="V4" s="5">
        <f>SUM(B4:U4)</f>
        <v>38</v>
      </c>
      <c r="W4" s="37">
        <f>SUM(B4:F4)</f>
        <v>9</v>
      </c>
      <c r="X4" s="37">
        <f>SUM(G4:K4)</f>
        <v>11</v>
      </c>
      <c r="Y4" s="5">
        <f>SUM(L4:P4)</f>
        <v>9</v>
      </c>
      <c r="Z4" s="5">
        <f>SUM(Q4:U4)</f>
        <v>9</v>
      </c>
      <c r="AA4" s="49" t="s">
        <v>16</v>
      </c>
      <c r="AB4" s="49"/>
      <c r="AC4" s="49"/>
    </row>
    <row r="5" spans="1:31" ht="15.75" customHeight="1" x14ac:dyDescent="0.25">
      <c r="A5" s="9">
        <f>+A4+1</f>
        <v>2</v>
      </c>
      <c r="B5" s="13">
        <v>3</v>
      </c>
      <c r="C5" s="6">
        <v>3</v>
      </c>
      <c r="D5" s="6">
        <v>3</v>
      </c>
      <c r="E5" s="12">
        <v>2</v>
      </c>
      <c r="F5" s="27">
        <v>2</v>
      </c>
      <c r="G5" s="27">
        <v>2</v>
      </c>
      <c r="H5" s="7">
        <v>3</v>
      </c>
      <c r="I5" s="7">
        <v>3</v>
      </c>
      <c r="J5" s="28">
        <v>2</v>
      </c>
      <c r="K5" s="7">
        <v>3</v>
      </c>
      <c r="L5" s="33">
        <v>1</v>
      </c>
      <c r="M5" s="8">
        <v>1</v>
      </c>
      <c r="N5" s="8">
        <v>2</v>
      </c>
      <c r="O5" s="39">
        <v>1</v>
      </c>
      <c r="P5" s="27">
        <v>2</v>
      </c>
      <c r="Q5" s="7">
        <v>3</v>
      </c>
      <c r="R5" s="7">
        <v>3</v>
      </c>
      <c r="S5" s="28">
        <v>2</v>
      </c>
      <c r="T5" s="6">
        <v>3</v>
      </c>
      <c r="U5" s="12">
        <v>2</v>
      </c>
      <c r="V5" s="5">
        <f t="shared" ref="V5:V53" si="0">SUM(B5:U5)</f>
        <v>46</v>
      </c>
      <c r="W5" s="37">
        <f t="shared" ref="W5:W53" si="1">SUM(B5:F5)</f>
        <v>13</v>
      </c>
      <c r="X5" s="37">
        <f t="shared" ref="X5:X53" si="2">SUM(G5:K5)</f>
        <v>13</v>
      </c>
      <c r="Y5" s="5">
        <f t="shared" ref="Y5:Y53" si="3">SUM(L5:P5)</f>
        <v>7</v>
      </c>
      <c r="Z5" s="5">
        <f t="shared" ref="Z5:Z53" si="4">SUM(Q5:U5)</f>
        <v>13</v>
      </c>
    </row>
    <row r="6" spans="1:31" ht="15.75" customHeight="1" x14ac:dyDescent="0.25">
      <c r="A6" s="9">
        <f t="shared" ref="A6:A53" si="5">+A5+1</f>
        <v>3</v>
      </c>
      <c r="B6" s="13">
        <v>2</v>
      </c>
      <c r="C6" s="6">
        <v>2</v>
      </c>
      <c r="D6" s="6">
        <v>3</v>
      </c>
      <c r="E6" s="12">
        <v>3</v>
      </c>
      <c r="F6" s="27">
        <v>3</v>
      </c>
      <c r="G6" s="27">
        <v>3</v>
      </c>
      <c r="H6" s="7">
        <v>2</v>
      </c>
      <c r="I6" s="7">
        <v>2</v>
      </c>
      <c r="J6" s="28">
        <v>2</v>
      </c>
      <c r="K6" s="7">
        <v>2</v>
      </c>
      <c r="L6" s="33">
        <v>3</v>
      </c>
      <c r="M6" s="8">
        <v>3</v>
      </c>
      <c r="N6" s="8">
        <v>3</v>
      </c>
      <c r="O6" s="39">
        <v>2</v>
      </c>
      <c r="P6" s="27">
        <v>3</v>
      </c>
      <c r="Q6" s="7">
        <v>2</v>
      </c>
      <c r="R6" s="7">
        <v>2</v>
      </c>
      <c r="S6" s="28">
        <v>2</v>
      </c>
      <c r="T6" s="6">
        <v>3</v>
      </c>
      <c r="U6" s="12">
        <v>3</v>
      </c>
      <c r="V6" s="5">
        <f t="shared" si="0"/>
        <v>50</v>
      </c>
      <c r="W6" s="37">
        <f t="shared" si="1"/>
        <v>13</v>
      </c>
      <c r="X6" s="37">
        <f t="shared" si="2"/>
        <v>11</v>
      </c>
      <c r="Y6" s="5">
        <f t="shared" si="3"/>
        <v>14</v>
      </c>
      <c r="Z6" s="5">
        <f t="shared" si="4"/>
        <v>12</v>
      </c>
      <c r="AA6" s="43"/>
      <c r="AB6" s="44" t="s">
        <v>17</v>
      </c>
      <c r="AC6" s="44" t="s">
        <v>18</v>
      </c>
      <c r="AD6" s="44" t="s">
        <v>19</v>
      </c>
      <c r="AE6" s="44" t="s">
        <v>20</v>
      </c>
    </row>
    <row r="7" spans="1:31" ht="15.75" customHeight="1" x14ac:dyDescent="0.25">
      <c r="A7" s="9">
        <f t="shared" si="5"/>
        <v>4</v>
      </c>
      <c r="B7" s="13">
        <v>3</v>
      </c>
      <c r="C7" s="6">
        <v>3</v>
      </c>
      <c r="D7" s="6">
        <v>3</v>
      </c>
      <c r="E7" s="12">
        <v>3</v>
      </c>
      <c r="F7" s="27">
        <v>2</v>
      </c>
      <c r="G7" s="27">
        <v>2</v>
      </c>
      <c r="H7" s="7">
        <v>1</v>
      </c>
      <c r="I7" s="7">
        <v>3</v>
      </c>
      <c r="J7" s="28">
        <v>3</v>
      </c>
      <c r="K7" s="7">
        <v>3</v>
      </c>
      <c r="L7" s="33">
        <v>3</v>
      </c>
      <c r="M7" s="8">
        <v>3</v>
      </c>
      <c r="N7" s="8">
        <v>3</v>
      </c>
      <c r="O7" s="39">
        <v>3</v>
      </c>
      <c r="P7" s="27">
        <v>2</v>
      </c>
      <c r="Q7" s="7">
        <v>1</v>
      </c>
      <c r="R7" s="7">
        <v>3</v>
      </c>
      <c r="S7" s="28">
        <v>3</v>
      </c>
      <c r="T7" s="6">
        <v>3</v>
      </c>
      <c r="U7" s="12">
        <v>3</v>
      </c>
      <c r="V7" s="5">
        <f t="shared" si="0"/>
        <v>53</v>
      </c>
      <c r="W7" s="37">
        <f t="shared" si="1"/>
        <v>14</v>
      </c>
      <c r="X7" s="37">
        <f t="shared" si="2"/>
        <v>12</v>
      </c>
      <c r="Y7" s="5">
        <f t="shared" si="3"/>
        <v>14</v>
      </c>
      <c r="Z7" s="5">
        <f t="shared" si="4"/>
        <v>13</v>
      </c>
      <c r="AA7" s="45" t="s">
        <v>22</v>
      </c>
      <c r="AB7" s="46" t="s">
        <v>24</v>
      </c>
      <c r="AC7" s="46" t="s">
        <v>27</v>
      </c>
      <c r="AD7" s="46" t="s">
        <v>27</v>
      </c>
      <c r="AE7" s="46" t="s">
        <v>27</v>
      </c>
    </row>
    <row r="8" spans="1:31" ht="15.75" customHeight="1" x14ac:dyDescent="0.25">
      <c r="A8" s="9">
        <f t="shared" si="5"/>
        <v>5</v>
      </c>
      <c r="B8" s="13">
        <v>2</v>
      </c>
      <c r="C8" s="6">
        <v>2</v>
      </c>
      <c r="D8" s="6">
        <v>3</v>
      </c>
      <c r="E8" s="12">
        <v>2</v>
      </c>
      <c r="F8" s="27">
        <v>2</v>
      </c>
      <c r="G8" s="27">
        <v>2</v>
      </c>
      <c r="H8" s="7">
        <v>2</v>
      </c>
      <c r="I8" s="7">
        <v>2</v>
      </c>
      <c r="J8" s="28">
        <v>2</v>
      </c>
      <c r="K8" s="7">
        <v>2</v>
      </c>
      <c r="L8" s="33">
        <v>3</v>
      </c>
      <c r="M8" s="8">
        <v>3</v>
      </c>
      <c r="N8" s="8">
        <v>2</v>
      </c>
      <c r="O8" s="39">
        <v>2</v>
      </c>
      <c r="P8" s="27">
        <v>2</v>
      </c>
      <c r="Q8" s="7">
        <v>2</v>
      </c>
      <c r="R8" s="7">
        <v>2</v>
      </c>
      <c r="S8" s="28">
        <v>2</v>
      </c>
      <c r="T8" s="6">
        <v>3</v>
      </c>
      <c r="U8" s="12">
        <v>2</v>
      </c>
      <c r="V8" s="5">
        <f t="shared" si="0"/>
        <v>44</v>
      </c>
      <c r="W8" s="37">
        <f t="shared" si="1"/>
        <v>11</v>
      </c>
      <c r="X8" s="37">
        <f t="shared" si="2"/>
        <v>10</v>
      </c>
      <c r="Y8" s="5">
        <f t="shared" si="3"/>
        <v>12</v>
      </c>
      <c r="Z8" s="5">
        <f t="shared" si="4"/>
        <v>11</v>
      </c>
      <c r="AA8" s="45" t="s">
        <v>21</v>
      </c>
      <c r="AB8" s="46" t="s">
        <v>25</v>
      </c>
      <c r="AC8" s="46" t="s">
        <v>28</v>
      </c>
      <c r="AD8" s="46" t="s">
        <v>28</v>
      </c>
      <c r="AE8" s="46" t="s">
        <v>28</v>
      </c>
    </row>
    <row r="9" spans="1:31" ht="15.75" customHeight="1" x14ac:dyDescent="0.25">
      <c r="A9" s="9">
        <f t="shared" si="5"/>
        <v>6</v>
      </c>
      <c r="B9" s="13">
        <v>2</v>
      </c>
      <c r="C9" s="6">
        <v>2</v>
      </c>
      <c r="D9" s="6">
        <v>2</v>
      </c>
      <c r="E9" s="12">
        <v>2</v>
      </c>
      <c r="F9" s="27">
        <v>3</v>
      </c>
      <c r="G9" s="27">
        <v>3</v>
      </c>
      <c r="H9" s="7">
        <v>2</v>
      </c>
      <c r="I9" s="7">
        <v>2</v>
      </c>
      <c r="J9" s="28">
        <v>3</v>
      </c>
      <c r="K9" s="7">
        <v>2</v>
      </c>
      <c r="L9" s="33">
        <v>2</v>
      </c>
      <c r="M9" s="8">
        <v>3</v>
      </c>
      <c r="N9" s="8">
        <v>3</v>
      </c>
      <c r="O9" s="39">
        <v>2</v>
      </c>
      <c r="P9" s="27">
        <v>3</v>
      </c>
      <c r="Q9" s="7">
        <v>2</v>
      </c>
      <c r="R9" s="7">
        <v>2</v>
      </c>
      <c r="S9" s="28">
        <v>3</v>
      </c>
      <c r="T9" s="6">
        <v>2</v>
      </c>
      <c r="U9" s="12">
        <v>2</v>
      </c>
      <c r="V9" s="5">
        <f t="shared" si="0"/>
        <v>47</v>
      </c>
      <c r="W9" s="37">
        <f t="shared" si="1"/>
        <v>11</v>
      </c>
      <c r="X9" s="37">
        <f t="shared" si="2"/>
        <v>12</v>
      </c>
      <c r="Y9" s="5">
        <f t="shared" si="3"/>
        <v>13</v>
      </c>
      <c r="Z9" s="5">
        <f t="shared" si="4"/>
        <v>11</v>
      </c>
      <c r="AA9" s="45" t="s">
        <v>23</v>
      </c>
      <c r="AB9" s="46" t="s">
        <v>26</v>
      </c>
      <c r="AC9" s="46" t="s">
        <v>29</v>
      </c>
      <c r="AD9" s="46" t="s">
        <v>29</v>
      </c>
      <c r="AE9" s="46" t="s">
        <v>29</v>
      </c>
    </row>
    <row r="10" spans="1:31" ht="15.75" customHeight="1" x14ac:dyDescent="0.25">
      <c r="A10" s="9">
        <f t="shared" si="5"/>
        <v>7</v>
      </c>
      <c r="B10" s="13">
        <v>3</v>
      </c>
      <c r="C10" s="6">
        <v>3</v>
      </c>
      <c r="D10" s="6">
        <v>2</v>
      </c>
      <c r="E10" s="12">
        <v>3</v>
      </c>
      <c r="F10" s="27">
        <v>3</v>
      </c>
      <c r="G10" s="27">
        <v>3</v>
      </c>
      <c r="H10" s="7">
        <v>3</v>
      </c>
      <c r="I10" s="7">
        <v>3</v>
      </c>
      <c r="J10" s="28">
        <v>3</v>
      </c>
      <c r="K10" s="7">
        <v>3</v>
      </c>
      <c r="L10" s="33">
        <v>3</v>
      </c>
      <c r="M10" s="8">
        <v>1</v>
      </c>
      <c r="N10" s="8">
        <v>3</v>
      </c>
      <c r="O10" s="39">
        <v>3</v>
      </c>
      <c r="P10" s="27">
        <v>3</v>
      </c>
      <c r="Q10" s="7">
        <v>3</v>
      </c>
      <c r="R10" s="7">
        <v>3</v>
      </c>
      <c r="S10" s="28">
        <v>3</v>
      </c>
      <c r="T10" s="6">
        <v>2</v>
      </c>
      <c r="U10" s="12">
        <v>3</v>
      </c>
      <c r="V10" s="5">
        <f t="shared" si="0"/>
        <v>56</v>
      </c>
      <c r="W10" s="37">
        <f t="shared" si="1"/>
        <v>14</v>
      </c>
      <c r="X10" s="37">
        <f t="shared" si="2"/>
        <v>15</v>
      </c>
      <c r="Y10" s="5">
        <f t="shared" si="3"/>
        <v>13</v>
      </c>
      <c r="Z10" s="5">
        <f t="shared" si="4"/>
        <v>14</v>
      </c>
    </row>
    <row r="11" spans="1:31" ht="15.75" customHeight="1" x14ac:dyDescent="0.25">
      <c r="A11" s="9">
        <f t="shared" si="5"/>
        <v>8</v>
      </c>
      <c r="B11" s="13">
        <v>2</v>
      </c>
      <c r="C11" s="6">
        <v>2</v>
      </c>
      <c r="D11" s="6">
        <v>2</v>
      </c>
      <c r="E11" s="12">
        <v>3</v>
      </c>
      <c r="F11" s="27">
        <v>2</v>
      </c>
      <c r="G11" s="27">
        <v>2</v>
      </c>
      <c r="H11" s="7">
        <v>2</v>
      </c>
      <c r="I11" s="7">
        <v>2</v>
      </c>
      <c r="J11" s="28">
        <v>3</v>
      </c>
      <c r="K11" s="7">
        <v>2</v>
      </c>
      <c r="L11" s="33">
        <v>3</v>
      </c>
      <c r="M11" s="8">
        <v>2</v>
      </c>
      <c r="N11" s="8">
        <v>2</v>
      </c>
      <c r="O11" s="39">
        <v>2</v>
      </c>
      <c r="P11" s="27">
        <v>2</v>
      </c>
      <c r="Q11" s="7">
        <v>2</v>
      </c>
      <c r="R11" s="7">
        <v>2</v>
      </c>
      <c r="S11" s="28">
        <v>3</v>
      </c>
      <c r="T11" s="6">
        <v>2</v>
      </c>
      <c r="U11" s="12">
        <v>3</v>
      </c>
      <c r="V11" s="5">
        <f t="shared" si="0"/>
        <v>45</v>
      </c>
      <c r="W11" s="37">
        <f t="shared" si="1"/>
        <v>11</v>
      </c>
      <c r="X11" s="37">
        <f t="shared" si="2"/>
        <v>11</v>
      </c>
      <c r="Y11" s="5">
        <f t="shared" si="3"/>
        <v>11</v>
      </c>
      <c r="Z11" s="5">
        <f t="shared" si="4"/>
        <v>12</v>
      </c>
    </row>
    <row r="12" spans="1:31" ht="15.75" customHeight="1" x14ac:dyDescent="0.25">
      <c r="A12" s="9">
        <f t="shared" si="5"/>
        <v>9</v>
      </c>
      <c r="B12" s="13">
        <v>2</v>
      </c>
      <c r="C12" s="6">
        <v>2</v>
      </c>
      <c r="D12" s="6">
        <v>3</v>
      </c>
      <c r="E12" s="12">
        <v>3</v>
      </c>
      <c r="F12" s="27">
        <v>2</v>
      </c>
      <c r="G12" s="27">
        <v>2</v>
      </c>
      <c r="H12" s="7">
        <v>2</v>
      </c>
      <c r="I12" s="7">
        <v>2</v>
      </c>
      <c r="J12" s="28">
        <v>3</v>
      </c>
      <c r="K12" s="7">
        <v>2</v>
      </c>
      <c r="L12" s="33">
        <v>3</v>
      </c>
      <c r="M12" s="8">
        <v>2</v>
      </c>
      <c r="N12" s="8">
        <v>3</v>
      </c>
      <c r="O12" s="39">
        <v>2</v>
      </c>
      <c r="P12" s="27">
        <v>2</v>
      </c>
      <c r="Q12" s="7">
        <v>2</v>
      </c>
      <c r="R12" s="7">
        <v>2</v>
      </c>
      <c r="S12" s="28">
        <v>3</v>
      </c>
      <c r="T12" s="6">
        <v>3</v>
      </c>
      <c r="U12" s="12">
        <v>3</v>
      </c>
      <c r="V12" s="5">
        <f t="shared" si="0"/>
        <v>48</v>
      </c>
      <c r="W12" s="37">
        <f t="shared" si="1"/>
        <v>12</v>
      </c>
      <c r="X12" s="37">
        <f t="shared" si="2"/>
        <v>11</v>
      </c>
      <c r="Y12" s="5">
        <f t="shared" si="3"/>
        <v>12</v>
      </c>
      <c r="Z12" s="5">
        <f t="shared" si="4"/>
        <v>13</v>
      </c>
    </row>
    <row r="13" spans="1:31" ht="15.75" customHeight="1" x14ac:dyDescent="0.25">
      <c r="A13" s="9">
        <f t="shared" si="5"/>
        <v>10</v>
      </c>
      <c r="B13" s="13">
        <v>2</v>
      </c>
      <c r="C13" s="6">
        <v>3</v>
      </c>
      <c r="D13" s="6">
        <v>2</v>
      </c>
      <c r="E13" s="12">
        <v>2</v>
      </c>
      <c r="F13" s="27">
        <v>3</v>
      </c>
      <c r="G13" s="27">
        <v>3</v>
      </c>
      <c r="H13" s="7">
        <v>2</v>
      </c>
      <c r="I13" s="7">
        <v>3</v>
      </c>
      <c r="J13" s="28">
        <v>2</v>
      </c>
      <c r="K13" s="7">
        <v>3</v>
      </c>
      <c r="L13" s="33">
        <v>2</v>
      </c>
      <c r="M13" s="8">
        <v>2</v>
      </c>
      <c r="N13" s="8">
        <v>3</v>
      </c>
      <c r="O13" s="39">
        <v>2</v>
      </c>
      <c r="P13" s="27">
        <v>3</v>
      </c>
      <c r="Q13" s="7">
        <v>2</v>
      </c>
      <c r="R13" s="7">
        <v>3</v>
      </c>
      <c r="S13" s="28">
        <v>2</v>
      </c>
      <c r="T13" s="6">
        <v>2</v>
      </c>
      <c r="U13" s="12">
        <v>2</v>
      </c>
      <c r="V13" s="5">
        <f t="shared" si="0"/>
        <v>48</v>
      </c>
      <c r="W13" s="37">
        <f t="shared" si="1"/>
        <v>12</v>
      </c>
      <c r="X13" s="37">
        <f t="shared" si="2"/>
        <v>13</v>
      </c>
      <c r="Y13" s="5">
        <f t="shared" si="3"/>
        <v>12</v>
      </c>
      <c r="Z13" s="5">
        <f t="shared" si="4"/>
        <v>11</v>
      </c>
    </row>
    <row r="14" spans="1:31" ht="15.75" customHeight="1" x14ac:dyDescent="0.25">
      <c r="A14" s="9">
        <f t="shared" si="5"/>
        <v>11</v>
      </c>
      <c r="B14" s="13">
        <v>2</v>
      </c>
      <c r="C14" s="6">
        <v>2</v>
      </c>
      <c r="D14" s="6">
        <v>2</v>
      </c>
      <c r="E14" s="12">
        <v>2</v>
      </c>
      <c r="F14" s="27">
        <v>3</v>
      </c>
      <c r="G14" s="27">
        <v>3</v>
      </c>
      <c r="H14" s="7">
        <v>2</v>
      </c>
      <c r="I14" s="7">
        <v>2</v>
      </c>
      <c r="J14" s="28">
        <v>3</v>
      </c>
      <c r="K14" s="7">
        <v>2</v>
      </c>
      <c r="L14" s="33">
        <v>2</v>
      </c>
      <c r="M14" s="8">
        <v>3</v>
      </c>
      <c r="N14" s="8">
        <v>3</v>
      </c>
      <c r="O14" s="39">
        <v>2</v>
      </c>
      <c r="P14" s="27">
        <v>3</v>
      </c>
      <c r="Q14" s="7">
        <v>2</v>
      </c>
      <c r="R14" s="7">
        <v>2</v>
      </c>
      <c r="S14" s="28">
        <v>3</v>
      </c>
      <c r="T14" s="6">
        <v>2</v>
      </c>
      <c r="U14" s="12">
        <v>2</v>
      </c>
      <c r="V14" s="5">
        <f t="shared" si="0"/>
        <v>47</v>
      </c>
      <c r="W14" s="37">
        <f t="shared" si="1"/>
        <v>11</v>
      </c>
      <c r="X14" s="37">
        <f t="shared" si="2"/>
        <v>12</v>
      </c>
      <c r="Y14" s="5">
        <f t="shared" si="3"/>
        <v>13</v>
      </c>
      <c r="Z14" s="5">
        <f t="shared" si="4"/>
        <v>11</v>
      </c>
    </row>
    <row r="15" spans="1:31" ht="15.75" customHeight="1" x14ac:dyDescent="0.25">
      <c r="A15" s="9">
        <f t="shared" si="5"/>
        <v>12</v>
      </c>
      <c r="B15" s="13">
        <v>3</v>
      </c>
      <c r="C15" s="6">
        <v>3</v>
      </c>
      <c r="D15" s="6">
        <v>2</v>
      </c>
      <c r="E15" s="12">
        <v>3</v>
      </c>
      <c r="F15" s="27">
        <v>3</v>
      </c>
      <c r="G15" s="27">
        <v>3</v>
      </c>
      <c r="H15" s="7">
        <v>3</v>
      </c>
      <c r="I15" s="7">
        <v>3</v>
      </c>
      <c r="J15" s="28">
        <v>3</v>
      </c>
      <c r="K15" s="7">
        <v>3</v>
      </c>
      <c r="L15" s="33">
        <v>3</v>
      </c>
      <c r="M15" s="8">
        <v>1</v>
      </c>
      <c r="N15" s="8">
        <v>3</v>
      </c>
      <c r="O15" s="39">
        <v>3</v>
      </c>
      <c r="P15" s="27">
        <v>3</v>
      </c>
      <c r="Q15" s="7">
        <v>3</v>
      </c>
      <c r="R15" s="7">
        <v>3</v>
      </c>
      <c r="S15" s="28">
        <v>3</v>
      </c>
      <c r="T15" s="6">
        <v>2</v>
      </c>
      <c r="U15" s="12">
        <v>3</v>
      </c>
      <c r="V15" s="5">
        <f t="shared" si="0"/>
        <v>56</v>
      </c>
      <c r="W15" s="37">
        <f t="shared" si="1"/>
        <v>14</v>
      </c>
      <c r="X15" s="37">
        <f t="shared" si="2"/>
        <v>15</v>
      </c>
      <c r="Y15" s="5">
        <f t="shared" si="3"/>
        <v>13</v>
      </c>
      <c r="Z15" s="5">
        <f t="shared" si="4"/>
        <v>14</v>
      </c>
    </row>
    <row r="16" spans="1:31" ht="15.75" customHeight="1" x14ac:dyDescent="0.25">
      <c r="A16" s="9">
        <f t="shared" si="5"/>
        <v>13</v>
      </c>
      <c r="B16" s="13">
        <v>2</v>
      </c>
      <c r="C16" s="6">
        <v>2</v>
      </c>
      <c r="D16" s="6">
        <v>2</v>
      </c>
      <c r="E16" s="12">
        <v>3</v>
      </c>
      <c r="F16" s="27">
        <v>2</v>
      </c>
      <c r="G16" s="27">
        <v>2</v>
      </c>
      <c r="H16" s="7">
        <v>2</v>
      </c>
      <c r="I16" s="7">
        <v>2</v>
      </c>
      <c r="J16" s="28">
        <v>3</v>
      </c>
      <c r="K16" s="7">
        <v>2</v>
      </c>
      <c r="L16" s="33">
        <v>3</v>
      </c>
      <c r="M16" s="8">
        <v>2</v>
      </c>
      <c r="N16" s="8">
        <v>2</v>
      </c>
      <c r="O16" s="39">
        <v>2</v>
      </c>
      <c r="P16" s="27">
        <v>2</v>
      </c>
      <c r="Q16" s="7">
        <v>2</v>
      </c>
      <c r="R16" s="7">
        <v>2</v>
      </c>
      <c r="S16" s="28">
        <v>3</v>
      </c>
      <c r="T16" s="6">
        <v>2</v>
      </c>
      <c r="U16" s="12">
        <v>3</v>
      </c>
      <c r="V16" s="5">
        <f t="shared" si="0"/>
        <v>45</v>
      </c>
      <c r="W16" s="37">
        <f t="shared" si="1"/>
        <v>11</v>
      </c>
      <c r="X16" s="37">
        <f t="shared" si="2"/>
        <v>11</v>
      </c>
      <c r="Y16" s="5">
        <f t="shared" si="3"/>
        <v>11</v>
      </c>
      <c r="Z16" s="5">
        <f t="shared" si="4"/>
        <v>12</v>
      </c>
    </row>
    <row r="17" spans="1:26" ht="15.75" customHeight="1" x14ac:dyDescent="0.25">
      <c r="A17" s="9">
        <f t="shared" si="5"/>
        <v>14</v>
      </c>
      <c r="B17" s="13">
        <v>2</v>
      </c>
      <c r="C17" s="6">
        <v>2</v>
      </c>
      <c r="D17" s="6">
        <v>3</v>
      </c>
      <c r="E17" s="12">
        <v>3</v>
      </c>
      <c r="F17" s="27">
        <v>2</v>
      </c>
      <c r="G17" s="27">
        <v>2</v>
      </c>
      <c r="H17" s="7">
        <v>2</v>
      </c>
      <c r="I17" s="7">
        <v>2</v>
      </c>
      <c r="J17" s="28">
        <v>3</v>
      </c>
      <c r="K17" s="7">
        <v>2</v>
      </c>
      <c r="L17" s="33">
        <v>3</v>
      </c>
      <c r="M17" s="8">
        <v>2</v>
      </c>
      <c r="N17" s="8">
        <v>3</v>
      </c>
      <c r="O17" s="39">
        <v>2</v>
      </c>
      <c r="P17" s="27">
        <v>2</v>
      </c>
      <c r="Q17" s="7">
        <v>2</v>
      </c>
      <c r="R17" s="7">
        <v>2</v>
      </c>
      <c r="S17" s="28">
        <v>3</v>
      </c>
      <c r="T17" s="6">
        <v>3</v>
      </c>
      <c r="U17" s="12">
        <v>3</v>
      </c>
      <c r="V17" s="5">
        <f t="shared" si="0"/>
        <v>48</v>
      </c>
      <c r="W17" s="37">
        <f t="shared" si="1"/>
        <v>12</v>
      </c>
      <c r="X17" s="37">
        <f t="shared" si="2"/>
        <v>11</v>
      </c>
      <c r="Y17" s="5">
        <f t="shared" si="3"/>
        <v>12</v>
      </c>
      <c r="Z17" s="5">
        <f t="shared" si="4"/>
        <v>13</v>
      </c>
    </row>
    <row r="18" spans="1:26" ht="15.75" customHeight="1" x14ac:dyDescent="0.25">
      <c r="A18" s="9">
        <f t="shared" si="5"/>
        <v>15</v>
      </c>
      <c r="B18" s="13">
        <v>2</v>
      </c>
      <c r="C18" s="6">
        <v>3</v>
      </c>
      <c r="D18" s="6">
        <v>2</v>
      </c>
      <c r="E18" s="12">
        <v>2</v>
      </c>
      <c r="F18" s="27">
        <v>3</v>
      </c>
      <c r="G18" s="27">
        <v>3</v>
      </c>
      <c r="H18" s="7">
        <v>2</v>
      </c>
      <c r="I18" s="7">
        <v>3</v>
      </c>
      <c r="J18" s="28">
        <v>2</v>
      </c>
      <c r="K18" s="7">
        <v>3</v>
      </c>
      <c r="L18" s="33">
        <v>2</v>
      </c>
      <c r="M18" s="8">
        <v>2</v>
      </c>
      <c r="N18" s="8">
        <v>3</v>
      </c>
      <c r="O18" s="39">
        <v>2</v>
      </c>
      <c r="P18" s="27">
        <v>3</v>
      </c>
      <c r="Q18" s="7">
        <v>2</v>
      </c>
      <c r="R18" s="7">
        <v>3</v>
      </c>
      <c r="S18" s="28">
        <v>2</v>
      </c>
      <c r="T18" s="6">
        <v>2</v>
      </c>
      <c r="U18" s="12">
        <v>2</v>
      </c>
      <c r="V18" s="5">
        <f t="shared" si="0"/>
        <v>48</v>
      </c>
      <c r="W18" s="37">
        <f t="shared" si="1"/>
        <v>12</v>
      </c>
      <c r="X18" s="37">
        <f t="shared" si="2"/>
        <v>13</v>
      </c>
      <c r="Y18" s="5">
        <f t="shared" si="3"/>
        <v>12</v>
      </c>
      <c r="Z18" s="5">
        <f t="shared" si="4"/>
        <v>11</v>
      </c>
    </row>
    <row r="19" spans="1:26" ht="15.75" customHeight="1" x14ac:dyDescent="0.25">
      <c r="A19" s="9">
        <f t="shared" si="5"/>
        <v>16</v>
      </c>
      <c r="B19" s="13">
        <v>2</v>
      </c>
      <c r="C19" s="6">
        <v>1</v>
      </c>
      <c r="D19" s="6">
        <v>2</v>
      </c>
      <c r="E19" s="12">
        <v>1</v>
      </c>
      <c r="F19" s="27">
        <v>3</v>
      </c>
      <c r="G19" s="27">
        <v>3</v>
      </c>
      <c r="H19" s="7">
        <v>3</v>
      </c>
      <c r="I19" s="7">
        <v>2</v>
      </c>
      <c r="J19" s="28">
        <v>2</v>
      </c>
      <c r="K19" s="7">
        <v>2</v>
      </c>
      <c r="L19" s="33">
        <v>3</v>
      </c>
      <c r="M19" s="8">
        <v>3</v>
      </c>
      <c r="N19" s="8">
        <v>2</v>
      </c>
      <c r="O19" s="39">
        <v>2</v>
      </c>
      <c r="P19" s="27">
        <v>3</v>
      </c>
      <c r="Q19" s="7">
        <v>3</v>
      </c>
      <c r="R19" s="7">
        <v>2</v>
      </c>
      <c r="S19" s="28">
        <v>2</v>
      </c>
      <c r="T19" s="6">
        <v>2</v>
      </c>
      <c r="U19" s="12">
        <v>1</v>
      </c>
      <c r="V19" s="5">
        <f t="shared" si="0"/>
        <v>44</v>
      </c>
      <c r="W19" s="37">
        <f t="shared" si="1"/>
        <v>9</v>
      </c>
      <c r="X19" s="37">
        <f t="shared" si="2"/>
        <v>12</v>
      </c>
      <c r="Y19" s="5">
        <f t="shared" si="3"/>
        <v>13</v>
      </c>
      <c r="Z19" s="5">
        <f t="shared" si="4"/>
        <v>10</v>
      </c>
    </row>
    <row r="20" spans="1:26" ht="15.75" customHeight="1" x14ac:dyDescent="0.25">
      <c r="A20" s="9">
        <f t="shared" si="5"/>
        <v>17</v>
      </c>
      <c r="B20" s="13">
        <v>3</v>
      </c>
      <c r="C20" s="6">
        <v>3</v>
      </c>
      <c r="D20" s="6">
        <v>3</v>
      </c>
      <c r="E20" s="12">
        <v>2</v>
      </c>
      <c r="F20" s="27">
        <v>3</v>
      </c>
      <c r="G20" s="27">
        <v>3</v>
      </c>
      <c r="H20" s="7">
        <v>2</v>
      </c>
      <c r="I20" s="7">
        <v>2</v>
      </c>
      <c r="J20" s="28">
        <v>3</v>
      </c>
      <c r="K20" s="7">
        <v>2</v>
      </c>
      <c r="L20" s="33">
        <v>2</v>
      </c>
      <c r="M20" s="8">
        <v>2</v>
      </c>
      <c r="N20" s="8">
        <v>2</v>
      </c>
      <c r="O20" s="39">
        <v>2</v>
      </c>
      <c r="P20" s="27">
        <v>3</v>
      </c>
      <c r="Q20" s="7">
        <v>2</v>
      </c>
      <c r="R20" s="7">
        <v>2</v>
      </c>
      <c r="S20" s="28">
        <v>3</v>
      </c>
      <c r="T20" s="6">
        <v>3</v>
      </c>
      <c r="U20" s="12">
        <v>2</v>
      </c>
      <c r="V20" s="5">
        <f t="shared" si="0"/>
        <v>49</v>
      </c>
      <c r="W20" s="37">
        <f t="shared" si="1"/>
        <v>14</v>
      </c>
      <c r="X20" s="37">
        <f t="shared" si="2"/>
        <v>12</v>
      </c>
      <c r="Y20" s="5">
        <f t="shared" si="3"/>
        <v>11</v>
      </c>
      <c r="Z20" s="5">
        <f t="shared" si="4"/>
        <v>12</v>
      </c>
    </row>
    <row r="21" spans="1:26" ht="15.75" customHeight="1" x14ac:dyDescent="0.25">
      <c r="A21" s="9">
        <f t="shared" si="5"/>
        <v>18</v>
      </c>
      <c r="B21" s="13">
        <v>3</v>
      </c>
      <c r="C21" s="6">
        <v>3</v>
      </c>
      <c r="D21" s="6">
        <v>2</v>
      </c>
      <c r="E21" s="12">
        <v>3</v>
      </c>
      <c r="F21" s="27">
        <v>3</v>
      </c>
      <c r="G21" s="27">
        <v>3</v>
      </c>
      <c r="H21" s="7">
        <v>3</v>
      </c>
      <c r="I21" s="7">
        <v>3</v>
      </c>
      <c r="J21" s="28">
        <v>3</v>
      </c>
      <c r="K21" s="7">
        <v>3</v>
      </c>
      <c r="L21" s="33">
        <v>3</v>
      </c>
      <c r="M21" s="8">
        <v>1</v>
      </c>
      <c r="N21" s="8">
        <v>3</v>
      </c>
      <c r="O21" s="39">
        <v>3</v>
      </c>
      <c r="P21" s="27">
        <v>3</v>
      </c>
      <c r="Q21" s="7">
        <v>3</v>
      </c>
      <c r="R21" s="7">
        <v>3</v>
      </c>
      <c r="S21" s="28">
        <v>3</v>
      </c>
      <c r="T21" s="6">
        <v>2</v>
      </c>
      <c r="U21" s="12">
        <v>3</v>
      </c>
      <c r="V21" s="5">
        <f t="shared" si="0"/>
        <v>56</v>
      </c>
      <c r="W21" s="37">
        <f t="shared" si="1"/>
        <v>14</v>
      </c>
      <c r="X21" s="37">
        <f t="shared" si="2"/>
        <v>15</v>
      </c>
      <c r="Y21" s="5">
        <f t="shared" si="3"/>
        <v>13</v>
      </c>
      <c r="Z21" s="5">
        <f t="shared" si="4"/>
        <v>14</v>
      </c>
    </row>
    <row r="22" spans="1:26" ht="15.75" customHeight="1" x14ac:dyDescent="0.25">
      <c r="A22" s="9">
        <f t="shared" si="5"/>
        <v>19</v>
      </c>
      <c r="B22" s="13">
        <v>2</v>
      </c>
      <c r="C22" s="6">
        <v>2</v>
      </c>
      <c r="D22" s="6">
        <v>2</v>
      </c>
      <c r="E22" s="12">
        <v>3</v>
      </c>
      <c r="F22" s="27">
        <v>2</v>
      </c>
      <c r="G22" s="27">
        <v>2</v>
      </c>
      <c r="H22" s="7">
        <v>2</v>
      </c>
      <c r="I22" s="7">
        <v>2</v>
      </c>
      <c r="J22" s="28">
        <v>3</v>
      </c>
      <c r="K22" s="7">
        <v>2</v>
      </c>
      <c r="L22" s="33">
        <v>3</v>
      </c>
      <c r="M22" s="8">
        <v>2</v>
      </c>
      <c r="N22" s="8">
        <v>2</v>
      </c>
      <c r="O22" s="39">
        <v>2</v>
      </c>
      <c r="P22" s="27">
        <v>2</v>
      </c>
      <c r="Q22" s="7">
        <v>2</v>
      </c>
      <c r="R22" s="7">
        <v>2</v>
      </c>
      <c r="S22" s="28">
        <v>3</v>
      </c>
      <c r="T22" s="6">
        <v>2</v>
      </c>
      <c r="U22" s="12">
        <v>3</v>
      </c>
      <c r="V22" s="5">
        <f t="shared" si="0"/>
        <v>45</v>
      </c>
      <c r="W22" s="37">
        <f t="shared" si="1"/>
        <v>11</v>
      </c>
      <c r="X22" s="37">
        <f t="shared" si="2"/>
        <v>11</v>
      </c>
      <c r="Y22" s="5">
        <f t="shared" si="3"/>
        <v>11</v>
      </c>
      <c r="Z22" s="5">
        <f t="shared" si="4"/>
        <v>12</v>
      </c>
    </row>
    <row r="23" spans="1:26" ht="15.75" customHeight="1" thickBot="1" x14ac:dyDescent="0.3">
      <c r="A23" s="9">
        <f t="shared" si="5"/>
        <v>20</v>
      </c>
      <c r="B23" s="14">
        <v>2</v>
      </c>
      <c r="C23" s="15">
        <v>3</v>
      </c>
      <c r="D23" s="15">
        <v>2</v>
      </c>
      <c r="E23" s="23">
        <v>2</v>
      </c>
      <c r="F23" s="29">
        <v>3</v>
      </c>
      <c r="G23" s="29">
        <v>3</v>
      </c>
      <c r="H23" s="30">
        <v>2</v>
      </c>
      <c r="I23" s="30">
        <v>3</v>
      </c>
      <c r="J23" s="31">
        <v>2</v>
      </c>
      <c r="K23" s="30">
        <v>3</v>
      </c>
      <c r="L23" s="34">
        <v>2</v>
      </c>
      <c r="M23" s="35">
        <v>2</v>
      </c>
      <c r="N23" s="35">
        <v>3</v>
      </c>
      <c r="O23" s="40">
        <v>2</v>
      </c>
      <c r="P23" s="29">
        <v>3</v>
      </c>
      <c r="Q23" s="30">
        <v>2</v>
      </c>
      <c r="R23" s="30">
        <v>3</v>
      </c>
      <c r="S23" s="31">
        <v>2</v>
      </c>
      <c r="T23" s="15">
        <v>2</v>
      </c>
      <c r="U23" s="23">
        <v>2</v>
      </c>
      <c r="V23" s="5">
        <f t="shared" si="0"/>
        <v>48</v>
      </c>
      <c r="W23" s="37">
        <f t="shared" si="1"/>
        <v>12</v>
      </c>
      <c r="X23" s="37">
        <f t="shared" si="2"/>
        <v>13</v>
      </c>
      <c r="Y23" s="5">
        <f t="shared" si="3"/>
        <v>12</v>
      </c>
      <c r="Z23" s="5">
        <f t="shared" si="4"/>
        <v>11</v>
      </c>
    </row>
    <row r="24" spans="1:26" ht="15.75" customHeight="1" x14ac:dyDescent="0.25">
      <c r="A24" s="9">
        <f t="shared" si="5"/>
        <v>21</v>
      </c>
      <c r="B24" s="21">
        <v>2</v>
      </c>
      <c r="C24" s="22">
        <v>1</v>
      </c>
      <c r="D24" s="22">
        <v>2</v>
      </c>
      <c r="E24" s="36">
        <v>1</v>
      </c>
      <c r="F24" s="24">
        <v>3</v>
      </c>
      <c r="G24" s="24">
        <v>3</v>
      </c>
      <c r="H24" s="25">
        <v>3</v>
      </c>
      <c r="I24" s="21">
        <v>2</v>
      </c>
      <c r="J24" s="22">
        <v>1</v>
      </c>
      <c r="K24" s="21">
        <v>2</v>
      </c>
      <c r="L24" s="22">
        <v>2</v>
      </c>
      <c r="M24" s="36">
        <v>1</v>
      </c>
      <c r="N24" s="32">
        <v>1</v>
      </c>
      <c r="O24" s="38">
        <v>2</v>
      </c>
      <c r="P24" s="24">
        <v>3</v>
      </c>
      <c r="Q24" s="25">
        <v>3</v>
      </c>
      <c r="R24" s="21">
        <v>2</v>
      </c>
      <c r="S24" s="22">
        <v>1</v>
      </c>
      <c r="T24" s="22">
        <v>2</v>
      </c>
      <c r="U24" s="36">
        <v>1</v>
      </c>
      <c r="V24" s="5">
        <f t="shared" si="0"/>
        <v>38</v>
      </c>
      <c r="W24" s="37">
        <f t="shared" si="1"/>
        <v>9</v>
      </c>
      <c r="X24" s="37">
        <f t="shared" si="2"/>
        <v>11</v>
      </c>
      <c r="Y24" s="5">
        <f t="shared" si="3"/>
        <v>9</v>
      </c>
      <c r="Z24" s="5">
        <f t="shared" si="4"/>
        <v>9</v>
      </c>
    </row>
    <row r="25" spans="1:26" ht="15.75" customHeight="1" x14ac:dyDescent="0.25">
      <c r="A25" s="9">
        <f t="shared" si="5"/>
        <v>22</v>
      </c>
      <c r="B25" s="13">
        <v>3</v>
      </c>
      <c r="C25" s="6">
        <v>3</v>
      </c>
      <c r="D25" s="6">
        <v>3</v>
      </c>
      <c r="E25" s="12">
        <v>2</v>
      </c>
      <c r="F25" s="27">
        <v>2</v>
      </c>
      <c r="G25" s="27">
        <v>2</v>
      </c>
      <c r="H25" s="7">
        <v>3</v>
      </c>
      <c r="I25" s="7">
        <v>3</v>
      </c>
      <c r="J25" s="28">
        <v>2</v>
      </c>
      <c r="K25" s="7">
        <v>3</v>
      </c>
      <c r="L25" s="33">
        <v>1</v>
      </c>
      <c r="M25" s="8">
        <v>1</v>
      </c>
      <c r="N25" s="8">
        <v>2</v>
      </c>
      <c r="O25" s="39">
        <v>1</v>
      </c>
      <c r="P25" s="27">
        <v>2</v>
      </c>
      <c r="Q25" s="7">
        <v>3</v>
      </c>
      <c r="R25" s="7">
        <v>3</v>
      </c>
      <c r="S25" s="28">
        <v>2</v>
      </c>
      <c r="T25" s="6">
        <v>3</v>
      </c>
      <c r="U25" s="12">
        <v>2</v>
      </c>
      <c r="V25" s="5">
        <f t="shared" si="0"/>
        <v>46</v>
      </c>
      <c r="W25" s="37">
        <f t="shared" si="1"/>
        <v>13</v>
      </c>
      <c r="X25" s="37">
        <f t="shared" si="2"/>
        <v>13</v>
      </c>
      <c r="Y25" s="5">
        <f t="shared" si="3"/>
        <v>7</v>
      </c>
      <c r="Z25" s="5">
        <f t="shared" si="4"/>
        <v>13</v>
      </c>
    </row>
    <row r="26" spans="1:26" ht="15.75" customHeight="1" x14ac:dyDescent="0.25">
      <c r="A26" s="9">
        <f t="shared" si="5"/>
        <v>23</v>
      </c>
      <c r="B26" s="13">
        <v>2</v>
      </c>
      <c r="C26" s="6">
        <v>2</v>
      </c>
      <c r="D26" s="6">
        <v>3</v>
      </c>
      <c r="E26" s="12">
        <v>3</v>
      </c>
      <c r="F26" s="27">
        <v>3</v>
      </c>
      <c r="G26" s="27">
        <v>3</v>
      </c>
      <c r="H26" s="7">
        <v>2</v>
      </c>
      <c r="I26" s="7">
        <v>2</v>
      </c>
      <c r="J26" s="28">
        <v>2</v>
      </c>
      <c r="K26" s="7">
        <v>2</v>
      </c>
      <c r="L26" s="33">
        <v>3</v>
      </c>
      <c r="M26" s="8">
        <v>3</v>
      </c>
      <c r="N26" s="8">
        <v>3</v>
      </c>
      <c r="O26" s="39">
        <v>2</v>
      </c>
      <c r="P26" s="27">
        <v>3</v>
      </c>
      <c r="Q26" s="7">
        <v>2</v>
      </c>
      <c r="R26" s="7">
        <v>2</v>
      </c>
      <c r="S26" s="28">
        <v>2</v>
      </c>
      <c r="T26" s="6">
        <v>3</v>
      </c>
      <c r="U26" s="12">
        <v>3</v>
      </c>
      <c r="V26" s="5">
        <f t="shared" si="0"/>
        <v>50</v>
      </c>
      <c r="W26" s="37">
        <f t="shared" si="1"/>
        <v>13</v>
      </c>
      <c r="X26" s="37">
        <f t="shared" si="2"/>
        <v>11</v>
      </c>
      <c r="Y26" s="5">
        <f t="shared" si="3"/>
        <v>14</v>
      </c>
      <c r="Z26" s="5">
        <f t="shared" si="4"/>
        <v>12</v>
      </c>
    </row>
    <row r="27" spans="1:26" ht="15.75" customHeight="1" x14ac:dyDescent="0.25">
      <c r="A27" s="9">
        <f t="shared" si="5"/>
        <v>24</v>
      </c>
      <c r="B27" s="13">
        <v>3</v>
      </c>
      <c r="C27" s="6">
        <v>3</v>
      </c>
      <c r="D27" s="6">
        <v>3</v>
      </c>
      <c r="E27" s="12">
        <v>3</v>
      </c>
      <c r="F27" s="27">
        <v>2</v>
      </c>
      <c r="G27" s="27">
        <v>2</v>
      </c>
      <c r="H27" s="7">
        <v>1</v>
      </c>
      <c r="I27" s="7">
        <v>3</v>
      </c>
      <c r="J27" s="28">
        <v>3</v>
      </c>
      <c r="K27" s="7">
        <v>3</v>
      </c>
      <c r="L27" s="33">
        <v>3</v>
      </c>
      <c r="M27" s="8">
        <v>3</v>
      </c>
      <c r="N27" s="8">
        <v>3</v>
      </c>
      <c r="O27" s="39">
        <v>3</v>
      </c>
      <c r="P27" s="27">
        <v>2</v>
      </c>
      <c r="Q27" s="7">
        <v>1</v>
      </c>
      <c r="R27" s="7">
        <v>3</v>
      </c>
      <c r="S27" s="28">
        <v>3</v>
      </c>
      <c r="T27" s="6">
        <v>3</v>
      </c>
      <c r="U27" s="12">
        <v>3</v>
      </c>
      <c r="V27" s="5">
        <f t="shared" si="0"/>
        <v>53</v>
      </c>
      <c r="W27" s="37">
        <f t="shared" si="1"/>
        <v>14</v>
      </c>
      <c r="X27" s="37">
        <f t="shared" si="2"/>
        <v>12</v>
      </c>
      <c r="Y27" s="5">
        <f t="shared" si="3"/>
        <v>14</v>
      </c>
      <c r="Z27" s="5">
        <f t="shared" si="4"/>
        <v>13</v>
      </c>
    </row>
    <row r="28" spans="1:26" ht="15.75" customHeight="1" x14ac:dyDescent="0.25">
      <c r="A28" s="9">
        <f t="shared" si="5"/>
        <v>25</v>
      </c>
      <c r="B28" s="13">
        <v>2</v>
      </c>
      <c r="C28" s="6">
        <v>2</v>
      </c>
      <c r="D28" s="6">
        <v>3</v>
      </c>
      <c r="E28" s="12">
        <v>2</v>
      </c>
      <c r="F28" s="27">
        <v>2</v>
      </c>
      <c r="G28" s="27">
        <v>2</v>
      </c>
      <c r="H28" s="7">
        <v>2</v>
      </c>
      <c r="I28" s="7">
        <v>2</v>
      </c>
      <c r="J28" s="28">
        <v>2</v>
      </c>
      <c r="K28" s="7">
        <v>2</v>
      </c>
      <c r="L28" s="33">
        <v>3</v>
      </c>
      <c r="M28" s="8">
        <v>3</v>
      </c>
      <c r="N28" s="8">
        <v>2</v>
      </c>
      <c r="O28" s="39">
        <v>2</v>
      </c>
      <c r="P28" s="27">
        <v>2</v>
      </c>
      <c r="Q28" s="7">
        <v>2</v>
      </c>
      <c r="R28" s="7">
        <v>2</v>
      </c>
      <c r="S28" s="28">
        <v>2</v>
      </c>
      <c r="T28" s="6">
        <v>3</v>
      </c>
      <c r="U28" s="12">
        <v>2</v>
      </c>
      <c r="V28" s="5">
        <f t="shared" si="0"/>
        <v>44</v>
      </c>
      <c r="W28" s="37">
        <f t="shared" si="1"/>
        <v>11</v>
      </c>
      <c r="X28" s="37">
        <f>SUM(G28:K28)</f>
        <v>10</v>
      </c>
      <c r="Y28" s="5">
        <f t="shared" si="3"/>
        <v>12</v>
      </c>
      <c r="Z28" s="5">
        <f t="shared" si="4"/>
        <v>11</v>
      </c>
    </row>
    <row r="29" spans="1:26" ht="15.75" customHeight="1" x14ac:dyDescent="0.25">
      <c r="A29" s="9">
        <f t="shared" si="5"/>
        <v>26</v>
      </c>
      <c r="B29" s="13">
        <v>2</v>
      </c>
      <c r="C29" s="6">
        <v>2</v>
      </c>
      <c r="D29" s="6">
        <v>2</v>
      </c>
      <c r="E29" s="12">
        <v>2</v>
      </c>
      <c r="F29" s="27">
        <v>3</v>
      </c>
      <c r="G29" s="27">
        <v>3</v>
      </c>
      <c r="H29" s="7">
        <v>2</v>
      </c>
      <c r="I29" s="7">
        <v>2</v>
      </c>
      <c r="J29" s="28">
        <v>3</v>
      </c>
      <c r="K29" s="7">
        <v>2</v>
      </c>
      <c r="L29" s="33">
        <v>2</v>
      </c>
      <c r="M29" s="8">
        <v>3</v>
      </c>
      <c r="N29" s="8">
        <v>3</v>
      </c>
      <c r="O29" s="39">
        <v>2</v>
      </c>
      <c r="P29" s="27">
        <v>3</v>
      </c>
      <c r="Q29" s="7">
        <v>2</v>
      </c>
      <c r="R29" s="7">
        <v>2</v>
      </c>
      <c r="S29" s="28">
        <v>3</v>
      </c>
      <c r="T29" s="6">
        <v>2</v>
      </c>
      <c r="U29" s="12">
        <v>2</v>
      </c>
      <c r="V29" s="5">
        <f t="shared" si="0"/>
        <v>47</v>
      </c>
      <c r="W29" s="37">
        <f t="shared" si="1"/>
        <v>11</v>
      </c>
      <c r="X29" s="37">
        <f t="shared" ref="X29:X53" si="6">SUM(G29:K29)</f>
        <v>12</v>
      </c>
      <c r="Y29" s="5">
        <f t="shared" si="3"/>
        <v>13</v>
      </c>
      <c r="Z29" s="5">
        <f t="shared" si="4"/>
        <v>11</v>
      </c>
    </row>
    <row r="30" spans="1:26" ht="15.75" customHeight="1" x14ac:dyDescent="0.25">
      <c r="A30" s="9">
        <f t="shared" si="5"/>
        <v>27</v>
      </c>
      <c r="B30" s="13">
        <v>3</v>
      </c>
      <c r="C30" s="6">
        <v>3</v>
      </c>
      <c r="D30" s="6">
        <v>2</v>
      </c>
      <c r="E30" s="12">
        <v>3</v>
      </c>
      <c r="F30" s="27">
        <v>3</v>
      </c>
      <c r="G30" s="27">
        <v>3</v>
      </c>
      <c r="H30" s="7">
        <v>3</v>
      </c>
      <c r="I30" s="7">
        <v>3</v>
      </c>
      <c r="J30" s="28">
        <v>3</v>
      </c>
      <c r="K30" s="7">
        <v>3</v>
      </c>
      <c r="L30" s="33">
        <v>3</v>
      </c>
      <c r="M30" s="8">
        <v>1</v>
      </c>
      <c r="N30" s="8">
        <v>3</v>
      </c>
      <c r="O30" s="39">
        <v>3</v>
      </c>
      <c r="P30" s="27">
        <v>3</v>
      </c>
      <c r="Q30" s="7">
        <v>3</v>
      </c>
      <c r="R30" s="7">
        <v>3</v>
      </c>
      <c r="S30" s="28">
        <v>3</v>
      </c>
      <c r="T30" s="6">
        <v>2</v>
      </c>
      <c r="U30" s="12">
        <v>3</v>
      </c>
      <c r="V30" s="5">
        <f t="shared" si="0"/>
        <v>56</v>
      </c>
      <c r="W30" s="37">
        <f t="shared" si="1"/>
        <v>14</v>
      </c>
      <c r="X30" s="37">
        <f t="shared" si="6"/>
        <v>15</v>
      </c>
      <c r="Y30" s="5">
        <f t="shared" si="3"/>
        <v>13</v>
      </c>
      <c r="Z30" s="5">
        <f t="shared" si="4"/>
        <v>14</v>
      </c>
    </row>
    <row r="31" spans="1:26" ht="15.75" customHeight="1" x14ac:dyDescent="0.25">
      <c r="A31" s="9">
        <f t="shared" si="5"/>
        <v>28</v>
      </c>
      <c r="B31" s="13">
        <v>2</v>
      </c>
      <c r="C31" s="6">
        <v>2</v>
      </c>
      <c r="D31" s="6">
        <v>2</v>
      </c>
      <c r="E31" s="12">
        <v>3</v>
      </c>
      <c r="F31" s="27">
        <v>2</v>
      </c>
      <c r="G31" s="27">
        <v>2</v>
      </c>
      <c r="H31" s="7">
        <v>2</v>
      </c>
      <c r="I31" s="7">
        <v>2</v>
      </c>
      <c r="J31" s="28">
        <v>3</v>
      </c>
      <c r="K31" s="7">
        <v>2</v>
      </c>
      <c r="L31" s="33">
        <v>3</v>
      </c>
      <c r="M31" s="8">
        <v>2</v>
      </c>
      <c r="N31" s="8">
        <v>2</v>
      </c>
      <c r="O31" s="39">
        <v>2</v>
      </c>
      <c r="P31" s="27">
        <v>2</v>
      </c>
      <c r="Q31" s="7">
        <v>2</v>
      </c>
      <c r="R31" s="7">
        <v>2</v>
      </c>
      <c r="S31" s="28">
        <v>3</v>
      </c>
      <c r="T31" s="6">
        <v>2</v>
      </c>
      <c r="U31" s="12">
        <v>3</v>
      </c>
      <c r="V31" s="5">
        <f t="shared" si="0"/>
        <v>45</v>
      </c>
      <c r="W31" s="37">
        <f t="shared" si="1"/>
        <v>11</v>
      </c>
      <c r="X31" s="37">
        <f t="shared" si="6"/>
        <v>11</v>
      </c>
      <c r="Y31" s="5">
        <f t="shared" si="3"/>
        <v>11</v>
      </c>
      <c r="Z31" s="5">
        <f t="shared" si="4"/>
        <v>12</v>
      </c>
    </row>
    <row r="32" spans="1:26" ht="15.75" customHeight="1" x14ac:dyDescent="0.25">
      <c r="A32" s="9">
        <f t="shared" si="5"/>
        <v>29</v>
      </c>
      <c r="B32" s="13">
        <v>2</v>
      </c>
      <c r="C32" s="6">
        <v>2</v>
      </c>
      <c r="D32" s="6">
        <v>3</v>
      </c>
      <c r="E32" s="12">
        <v>3</v>
      </c>
      <c r="F32" s="27">
        <v>2</v>
      </c>
      <c r="G32" s="27">
        <v>2</v>
      </c>
      <c r="H32" s="7">
        <v>2</v>
      </c>
      <c r="I32" s="7">
        <v>2</v>
      </c>
      <c r="J32" s="28">
        <v>3</v>
      </c>
      <c r="K32" s="7">
        <v>2</v>
      </c>
      <c r="L32" s="33">
        <v>3</v>
      </c>
      <c r="M32" s="8">
        <v>2</v>
      </c>
      <c r="N32" s="8">
        <v>3</v>
      </c>
      <c r="O32" s="39">
        <v>2</v>
      </c>
      <c r="P32" s="27">
        <v>2</v>
      </c>
      <c r="Q32" s="7">
        <v>2</v>
      </c>
      <c r="R32" s="7">
        <v>2</v>
      </c>
      <c r="S32" s="28">
        <v>3</v>
      </c>
      <c r="T32" s="6">
        <v>3</v>
      </c>
      <c r="U32" s="12">
        <v>3</v>
      </c>
      <c r="V32" s="5">
        <f t="shared" si="0"/>
        <v>48</v>
      </c>
      <c r="W32" s="37">
        <f t="shared" si="1"/>
        <v>12</v>
      </c>
      <c r="X32" s="37">
        <f t="shared" si="6"/>
        <v>11</v>
      </c>
      <c r="Y32" s="5">
        <f t="shared" si="3"/>
        <v>12</v>
      </c>
      <c r="Z32" s="5">
        <f t="shared" si="4"/>
        <v>13</v>
      </c>
    </row>
    <row r="33" spans="1:26" ht="15.75" customHeight="1" x14ac:dyDescent="0.25">
      <c r="A33" s="9">
        <f t="shared" si="5"/>
        <v>30</v>
      </c>
      <c r="B33" s="13">
        <v>2</v>
      </c>
      <c r="C33" s="6">
        <v>3</v>
      </c>
      <c r="D33" s="6">
        <v>2</v>
      </c>
      <c r="E33" s="12">
        <v>2</v>
      </c>
      <c r="F33" s="27">
        <v>3</v>
      </c>
      <c r="G33" s="27">
        <v>3</v>
      </c>
      <c r="H33" s="7">
        <v>2</v>
      </c>
      <c r="I33" s="7">
        <v>3</v>
      </c>
      <c r="J33" s="28">
        <v>2</v>
      </c>
      <c r="K33" s="7">
        <v>3</v>
      </c>
      <c r="L33" s="33">
        <v>2</v>
      </c>
      <c r="M33" s="8">
        <v>2</v>
      </c>
      <c r="N33" s="8">
        <v>3</v>
      </c>
      <c r="O33" s="39">
        <v>2</v>
      </c>
      <c r="P33" s="27">
        <v>3</v>
      </c>
      <c r="Q33" s="7">
        <v>2</v>
      </c>
      <c r="R33" s="7">
        <v>3</v>
      </c>
      <c r="S33" s="28">
        <v>2</v>
      </c>
      <c r="T33" s="6">
        <v>2</v>
      </c>
      <c r="U33" s="12">
        <v>2</v>
      </c>
      <c r="V33" s="5">
        <f t="shared" si="0"/>
        <v>48</v>
      </c>
      <c r="W33" s="37">
        <f t="shared" si="1"/>
        <v>12</v>
      </c>
      <c r="X33" s="37">
        <f t="shared" si="6"/>
        <v>13</v>
      </c>
      <c r="Y33" s="5">
        <f t="shared" si="3"/>
        <v>12</v>
      </c>
      <c r="Z33" s="5">
        <f t="shared" si="4"/>
        <v>11</v>
      </c>
    </row>
    <row r="34" spans="1:26" ht="15.75" customHeight="1" x14ac:dyDescent="0.25">
      <c r="A34" s="9">
        <f t="shared" si="5"/>
        <v>31</v>
      </c>
      <c r="B34" s="13">
        <v>2</v>
      </c>
      <c r="C34" s="6">
        <v>2</v>
      </c>
      <c r="D34" s="6">
        <v>2</v>
      </c>
      <c r="E34" s="12">
        <v>2</v>
      </c>
      <c r="F34" s="27">
        <v>3</v>
      </c>
      <c r="G34" s="27">
        <v>3</v>
      </c>
      <c r="H34" s="7">
        <v>2</v>
      </c>
      <c r="I34" s="7">
        <v>2</v>
      </c>
      <c r="J34" s="28">
        <v>3</v>
      </c>
      <c r="K34" s="7">
        <v>2</v>
      </c>
      <c r="L34" s="33">
        <v>2</v>
      </c>
      <c r="M34" s="8">
        <v>3</v>
      </c>
      <c r="N34" s="8">
        <v>3</v>
      </c>
      <c r="O34" s="39">
        <v>2</v>
      </c>
      <c r="P34" s="27">
        <v>3</v>
      </c>
      <c r="Q34" s="7">
        <v>2</v>
      </c>
      <c r="R34" s="7">
        <v>2</v>
      </c>
      <c r="S34" s="28">
        <v>3</v>
      </c>
      <c r="T34" s="6">
        <v>2</v>
      </c>
      <c r="U34" s="12">
        <v>2</v>
      </c>
      <c r="V34" s="5">
        <f t="shared" si="0"/>
        <v>47</v>
      </c>
      <c r="W34" s="37">
        <f t="shared" si="1"/>
        <v>11</v>
      </c>
      <c r="X34" s="37">
        <f t="shared" si="6"/>
        <v>12</v>
      </c>
      <c r="Y34" s="5">
        <f t="shared" si="3"/>
        <v>13</v>
      </c>
      <c r="Z34" s="5">
        <f t="shared" si="4"/>
        <v>11</v>
      </c>
    </row>
    <row r="35" spans="1:26" ht="15.75" customHeight="1" x14ac:dyDescent="0.25">
      <c r="A35" s="9">
        <f t="shared" si="5"/>
        <v>32</v>
      </c>
      <c r="B35" s="13">
        <v>3</v>
      </c>
      <c r="C35" s="6">
        <v>3</v>
      </c>
      <c r="D35" s="6">
        <v>2</v>
      </c>
      <c r="E35" s="12">
        <v>3</v>
      </c>
      <c r="F35" s="27">
        <v>3</v>
      </c>
      <c r="G35" s="27">
        <v>3</v>
      </c>
      <c r="H35" s="7">
        <v>3</v>
      </c>
      <c r="I35" s="7">
        <v>3</v>
      </c>
      <c r="J35" s="28">
        <v>3</v>
      </c>
      <c r="K35" s="7">
        <v>3</v>
      </c>
      <c r="L35" s="33">
        <v>3</v>
      </c>
      <c r="M35" s="8">
        <v>1</v>
      </c>
      <c r="N35" s="8">
        <v>3</v>
      </c>
      <c r="O35" s="39">
        <v>3</v>
      </c>
      <c r="P35" s="27">
        <v>3</v>
      </c>
      <c r="Q35" s="7">
        <v>3</v>
      </c>
      <c r="R35" s="7">
        <v>3</v>
      </c>
      <c r="S35" s="28">
        <v>3</v>
      </c>
      <c r="T35" s="6">
        <v>2</v>
      </c>
      <c r="U35" s="12">
        <v>3</v>
      </c>
      <c r="V35" s="5">
        <f t="shared" si="0"/>
        <v>56</v>
      </c>
      <c r="W35" s="37">
        <f t="shared" si="1"/>
        <v>14</v>
      </c>
      <c r="X35" s="37">
        <f t="shared" si="6"/>
        <v>15</v>
      </c>
      <c r="Y35" s="5">
        <f t="shared" si="3"/>
        <v>13</v>
      </c>
      <c r="Z35" s="5">
        <f t="shared" si="4"/>
        <v>14</v>
      </c>
    </row>
    <row r="36" spans="1:26" ht="15.75" customHeight="1" x14ac:dyDescent="0.25">
      <c r="A36" s="9">
        <f t="shared" si="5"/>
        <v>33</v>
      </c>
      <c r="B36" s="13">
        <v>2</v>
      </c>
      <c r="C36" s="6">
        <v>2</v>
      </c>
      <c r="D36" s="6">
        <v>2</v>
      </c>
      <c r="E36" s="12">
        <v>3</v>
      </c>
      <c r="F36" s="27">
        <v>2</v>
      </c>
      <c r="G36" s="27">
        <v>2</v>
      </c>
      <c r="H36" s="7">
        <v>2</v>
      </c>
      <c r="I36" s="7">
        <v>2</v>
      </c>
      <c r="J36" s="28">
        <v>3</v>
      </c>
      <c r="K36" s="7">
        <v>2</v>
      </c>
      <c r="L36" s="33">
        <v>3</v>
      </c>
      <c r="M36" s="8">
        <v>2</v>
      </c>
      <c r="N36" s="8">
        <v>2</v>
      </c>
      <c r="O36" s="39">
        <v>2</v>
      </c>
      <c r="P36" s="27">
        <v>2</v>
      </c>
      <c r="Q36" s="7">
        <v>2</v>
      </c>
      <c r="R36" s="7">
        <v>2</v>
      </c>
      <c r="S36" s="28">
        <v>3</v>
      </c>
      <c r="T36" s="6">
        <v>2</v>
      </c>
      <c r="U36" s="12">
        <v>3</v>
      </c>
      <c r="V36" s="5">
        <f t="shared" si="0"/>
        <v>45</v>
      </c>
      <c r="W36" s="37">
        <f t="shared" si="1"/>
        <v>11</v>
      </c>
      <c r="X36" s="37">
        <f t="shared" si="6"/>
        <v>11</v>
      </c>
      <c r="Y36" s="5">
        <f t="shared" si="3"/>
        <v>11</v>
      </c>
      <c r="Z36" s="5">
        <f t="shared" si="4"/>
        <v>12</v>
      </c>
    </row>
    <row r="37" spans="1:26" ht="15.75" customHeight="1" x14ac:dyDescent="0.25">
      <c r="A37" s="9">
        <f t="shared" si="5"/>
        <v>34</v>
      </c>
      <c r="B37" s="13">
        <v>2</v>
      </c>
      <c r="C37" s="6">
        <v>2</v>
      </c>
      <c r="D37" s="6">
        <v>3</v>
      </c>
      <c r="E37" s="12">
        <v>3</v>
      </c>
      <c r="F37" s="27">
        <v>2</v>
      </c>
      <c r="G37" s="27">
        <v>2</v>
      </c>
      <c r="H37" s="7">
        <v>2</v>
      </c>
      <c r="I37" s="7">
        <v>2</v>
      </c>
      <c r="J37" s="28">
        <v>3</v>
      </c>
      <c r="K37" s="7">
        <v>2</v>
      </c>
      <c r="L37" s="33">
        <v>3</v>
      </c>
      <c r="M37" s="8">
        <v>2</v>
      </c>
      <c r="N37" s="8">
        <v>3</v>
      </c>
      <c r="O37" s="39">
        <v>2</v>
      </c>
      <c r="P37" s="27">
        <v>2</v>
      </c>
      <c r="Q37" s="7">
        <v>2</v>
      </c>
      <c r="R37" s="7">
        <v>2</v>
      </c>
      <c r="S37" s="28">
        <v>3</v>
      </c>
      <c r="T37" s="6">
        <v>3</v>
      </c>
      <c r="U37" s="12">
        <v>3</v>
      </c>
      <c r="V37" s="5">
        <f t="shared" si="0"/>
        <v>48</v>
      </c>
      <c r="W37" s="37">
        <f t="shared" si="1"/>
        <v>12</v>
      </c>
      <c r="X37" s="37">
        <f t="shared" si="6"/>
        <v>11</v>
      </c>
      <c r="Y37" s="5">
        <f t="shared" si="3"/>
        <v>12</v>
      </c>
      <c r="Z37" s="5">
        <f t="shared" si="4"/>
        <v>13</v>
      </c>
    </row>
    <row r="38" spans="1:26" ht="15.75" customHeight="1" x14ac:dyDescent="0.25">
      <c r="A38" s="9">
        <f t="shared" si="5"/>
        <v>35</v>
      </c>
      <c r="B38" s="13">
        <v>2</v>
      </c>
      <c r="C38" s="6">
        <v>3</v>
      </c>
      <c r="D38" s="6">
        <v>2</v>
      </c>
      <c r="E38" s="12">
        <v>2</v>
      </c>
      <c r="F38" s="27">
        <v>3</v>
      </c>
      <c r="G38" s="27">
        <v>3</v>
      </c>
      <c r="H38" s="7">
        <v>2</v>
      </c>
      <c r="I38" s="7">
        <v>3</v>
      </c>
      <c r="J38" s="28">
        <v>2</v>
      </c>
      <c r="K38" s="7">
        <v>3</v>
      </c>
      <c r="L38" s="33">
        <v>2</v>
      </c>
      <c r="M38" s="8">
        <v>2</v>
      </c>
      <c r="N38" s="8">
        <v>3</v>
      </c>
      <c r="O38" s="39">
        <v>2</v>
      </c>
      <c r="P38" s="27">
        <v>3</v>
      </c>
      <c r="Q38" s="7">
        <v>2</v>
      </c>
      <c r="R38" s="7">
        <v>3</v>
      </c>
      <c r="S38" s="28">
        <v>2</v>
      </c>
      <c r="T38" s="6">
        <v>2</v>
      </c>
      <c r="U38" s="12">
        <v>2</v>
      </c>
      <c r="V38" s="5">
        <f t="shared" si="0"/>
        <v>48</v>
      </c>
      <c r="W38" s="37">
        <f t="shared" si="1"/>
        <v>12</v>
      </c>
      <c r="X38" s="37">
        <f t="shared" si="6"/>
        <v>13</v>
      </c>
      <c r="Y38" s="5">
        <f t="shared" si="3"/>
        <v>12</v>
      </c>
      <c r="Z38" s="5">
        <f t="shared" si="4"/>
        <v>11</v>
      </c>
    </row>
    <row r="39" spans="1:26" ht="15.75" customHeight="1" x14ac:dyDescent="0.25">
      <c r="A39" s="9">
        <f t="shared" si="5"/>
        <v>36</v>
      </c>
      <c r="B39" s="13">
        <v>2</v>
      </c>
      <c r="C39" s="6">
        <v>1</v>
      </c>
      <c r="D39" s="6">
        <v>2</v>
      </c>
      <c r="E39" s="12">
        <v>1</v>
      </c>
      <c r="F39" s="27">
        <v>3</v>
      </c>
      <c r="G39" s="27">
        <v>3</v>
      </c>
      <c r="H39" s="7">
        <v>3</v>
      </c>
      <c r="I39" s="7">
        <v>2</v>
      </c>
      <c r="J39" s="28">
        <v>2</v>
      </c>
      <c r="K39" s="7">
        <v>2</v>
      </c>
      <c r="L39" s="33">
        <v>3</v>
      </c>
      <c r="M39" s="8">
        <v>3</v>
      </c>
      <c r="N39" s="8">
        <v>2</v>
      </c>
      <c r="O39" s="39">
        <v>2</v>
      </c>
      <c r="P39" s="27">
        <v>3</v>
      </c>
      <c r="Q39" s="7">
        <v>3</v>
      </c>
      <c r="R39" s="7">
        <v>2</v>
      </c>
      <c r="S39" s="28">
        <v>2</v>
      </c>
      <c r="T39" s="6">
        <v>2</v>
      </c>
      <c r="U39" s="12">
        <v>1</v>
      </c>
      <c r="V39" s="5">
        <f t="shared" si="0"/>
        <v>44</v>
      </c>
      <c r="W39" s="37">
        <f t="shared" si="1"/>
        <v>9</v>
      </c>
      <c r="X39" s="37">
        <f t="shared" si="6"/>
        <v>12</v>
      </c>
      <c r="Y39" s="5">
        <f t="shared" si="3"/>
        <v>13</v>
      </c>
      <c r="Z39" s="5">
        <f t="shared" si="4"/>
        <v>10</v>
      </c>
    </row>
    <row r="40" spans="1:26" ht="15.75" customHeight="1" x14ac:dyDescent="0.25">
      <c r="A40" s="9">
        <f t="shared" si="5"/>
        <v>37</v>
      </c>
      <c r="B40" s="13">
        <v>3</v>
      </c>
      <c r="C40" s="6">
        <v>3</v>
      </c>
      <c r="D40" s="6">
        <v>3</v>
      </c>
      <c r="E40" s="12">
        <v>2</v>
      </c>
      <c r="F40" s="27">
        <v>3</v>
      </c>
      <c r="G40" s="27">
        <v>3</v>
      </c>
      <c r="H40" s="7">
        <v>2</v>
      </c>
      <c r="I40" s="7">
        <v>2</v>
      </c>
      <c r="J40" s="28">
        <v>3</v>
      </c>
      <c r="K40" s="7">
        <v>2</v>
      </c>
      <c r="L40" s="33">
        <v>2</v>
      </c>
      <c r="M40" s="8">
        <v>2</v>
      </c>
      <c r="N40" s="8">
        <v>2</v>
      </c>
      <c r="O40" s="39">
        <v>2</v>
      </c>
      <c r="P40" s="27">
        <v>3</v>
      </c>
      <c r="Q40" s="7">
        <v>2</v>
      </c>
      <c r="R40" s="7">
        <v>2</v>
      </c>
      <c r="S40" s="28">
        <v>3</v>
      </c>
      <c r="T40" s="6">
        <v>3</v>
      </c>
      <c r="U40" s="12">
        <v>2</v>
      </c>
      <c r="V40" s="5">
        <f t="shared" si="0"/>
        <v>49</v>
      </c>
      <c r="W40" s="37">
        <f t="shared" si="1"/>
        <v>14</v>
      </c>
      <c r="X40" s="37">
        <f t="shared" si="6"/>
        <v>12</v>
      </c>
      <c r="Y40" s="5">
        <f t="shared" si="3"/>
        <v>11</v>
      </c>
      <c r="Z40" s="5">
        <f t="shared" si="4"/>
        <v>12</v>
      </c>
    </row>
    <row r="41" spans="1:26" ht="15.75" customHeight="1" x14ac:dyDescent="0.25">
      <c r="A41" s="9">
        <f t="shared" si="5"/>
        <v>38</v>
      </c>
      <c r="B41" s="13">
        <v>3</v>
      </c>
      <c r="C41" s="6">
        <v>3</v>
      </c>
      <c r="D41" s="6">
        <v>2</v>
      </c>
      <c r="E41" s="12">
        <v>3</v>
      </c>
      <c r="F41" s="27">
        <v>3</v>
      </c>
      <c r="G41" s="27">
        <v>3</v>
      </c>
      <c r="H41" s="7">
        <v>3</v>
      </c>
      <c r="I41" s="7">
        <v>3</v>
      </c>
      <c r="J41" s="28">
        <v>3</v>
      </c>
      <c r="K41" s="7">
        <v>3</v>
      </c>
      <c r="L41" s="33">
        <v>3</v>
      </c>
      <c r="M41" s="8">
        <v>1</v>
      </c>
      <c r="N41" s="8">
        <v>3</v>
      </c>
      <c r="O41" s="39">
        <v>3</v>
      </c>
      <c r="P41" s="27">
        <v>3</v>
      </c>
      <c r="Q41" s="7">
        <v>3</v>
      </c>
      <c r="R41" s="7">
        <v>3</v>
      </c>
      <c r="S41" s="28">
        <v>3</v>
      </c>
      <c r="T41" s="6">
        <v>2</v>
      </c>
      <c r="U41" s="12">
        <v>3</v>
      </c>
      <c r="V41" s="5">
        <f t="shared" si="0"/>
        <v>56</v>
      </c>
      <c r="W41" s="37">
        <f t="shared" si="1"/>
        <v>14</v>
      </c>
      <c r="X41" s="37">
        <f t="shared" si="6"/>
        <v>15</v>
      </c>
      <c r="Y41" s="5">
        <f t="shared" si="3"/>
        <v>13</v>
      </c>
      <c r="Z41" s="5">
        <f t="shared" si="4"/>
        <v>14</v>
      </c>
    </row>
    <row r="42" spans="1:26" ht="15.75" customHeight="1" x14ac:dyDescent="0.25">
      <c r="A42" s="9">
        <f t="shared" si="5"/>
        <v>39</v>
      </c>
      <c r="B42" s="13">
        <v>2</v>
      </c>
      <c r="C42" s="6">
        <v>2</v>
      </c>
      <c r="D42" s="6">
        <v>2</v>
      </c>
      <c r="E42" s="12">
        <v>3</v>
      </c>
      <c r="F42" s="27">
        <v>2</v>
      </c>
      <c r="G42" s="27">
        <v>2</v>
      </c>
      <c r="H42" s="7">
        <v>2</v>
      </c>
      <c r="I42" s="7">
        <v>2</v>
      </c>
      <c r="J42" s="28">
        <v>3</v>
      </c>
      <c r="K42" s="7">
        <v>2</v>
      </c>
      <c r="L42" s="33">
        <v>3</v>
      </c>
      <c r="M42" s="8">
        <v>2</v>
      </c>
      <c r="N42" s="8">
        <v>2</v>
      </c>
      <c r="O42" s="39">
        <v>2</v>
      </c>
      <c r="P42" s="27">
        <v>2</v>
      </c>
      <c r="Q42" s="7">
        <v>2</v>
      </c>
      <c r="R42" s="7">
        <v>2</v>
      </c>
      <c r="S42" s="28">
        <v>3</v>
      </c>
      <c r="T42" s="6">
        <v>2</v>
      </c>
      <c r="U42" s="12">
        <v>3</v>
      </c>
      <c r="V42" s="5">
        <f t="shared" si="0"/>
        <v>45</v>
      </c>
      <c r="W42" s="37">
        <f t="shared" si="1"/>
        <v>11</v>
      </c>
      <c r="X42" s="37">
        <f t="shared" si="6"/>
        <v>11</v>
      </c>
      <c r="Y42" s="5">
        <f t="shared" si="3"/>
        <v>11</v>
      </c>
      <c r="Z42" s="5">
        <f t="shared" si="4"/>
        <v>12</v>
      </c>
    </row>
    <row r="43" spans="1:26" ht="15.75" customHeight="1" thickBot="1" x14ac:dyDescent="0.3">
      <c r="A43" s="9">
        <f t="shared" si="5"/>
        <v>40</v>
      </c>
      <c r="B43" s="14">
        <v>2</v>
      </c>
      <c r="C43" s="15">
        <v>3</v>
      </c>
      <c r="D43" s="15">
        <v>2</v>
      </c>
      <c r="E43" s="23">
        <v>2</v>
      </c>
      <c r="F43" s="29">
        <v>3</v>
      </c>
      <c r="G43" s="29">
        <v>3</v>
      </c>
      <c r="H43" s="30">
        <v>2</v>
      </c>
      <c r="I43" s="30">
        <v>3</v>
      </c>
      <c r="J43" s="31">
        <v>2</v>
      </c>
      <c r="K43" s="30">
        <v>3</v>
      </c>
      <c r="L43" s="34">
        <v>2</v>
      </c>
      <c r="M43" s="35">
        <v>2</v>
      </c>
      <c r="N43" s="35">
        <v>3</v>
      </c>
      <c r="O43" s="40">
        <v>2</v>
      </c>
      <c r="P43" s="29">
        <v>3</v>
      </c>
      <c r="Q43" s="30">
        <v>2</v>
      </c>
      <c r="R43" s="30">
        <v>3</v>
      </c>
      <c r="S43" s="31">
        <v>2</v>
      </c>
      <c r="T43" s="15">
        <v>2</v>
      </c>
      <c r="U43" s="23">
        <v>2</v>
      </c>
      <c r="V43" s="5">
        <f t="shared" si="0"/>
        <v>48</v>
      </c>
      <c r="W43" s="37">
        <f t="shared" si="1"/>
        <v>12</v>
      </c>
      <c r="X43" s="37">
        <f t="shared" si="6"/>
        <v>13</v>
      </c>
      <c r="Y43" s="5">
        <f t="shared" si="3"/>
        <v>12</v>
      </c>
      <c r="Z43" s="5">
        <f t="shared" si="4"/>
        <v>11</v>
      </c>
    </row>
    <row r="44" spans="1:26" ht="15.75" customHeight="1" x14ac:dyDescent="0.25">
      <c r="A44" s="9">
        <f t="shared" si="5"/>
        <v>41</v>
      </c>
      <c r="B44" s="13">
        <v>2</v>
      </c>
      <c r="C44" s="6">
        <v>2</v>
      </c>
      <c r="D44" s="6">
        <v>2</v>
      </c>
      <c r="E44" s="12">
        <v>2</v>
      </c>
      <c r="F44" s="27">
        <v>3</v>
      </c>
      <c r="G44" s="27">
        <v>3</v>
      </c>
      <c r="H44" s="7">
        <v>2</v>
      </c>
      <c r="I44" s="7">
        <v>2</v>
      </c>
      <c r="J44" s="28">
        <v>3</v>
      </c>
      <c r="K44" s="7">
        <v>2</v>
      </c>
      <c r="L44" s="33">
        <v>2</v>
      </c>
      <c r="M44" s="8">
        <v>3</v>
      </c>
      <c r="N44" s="8">
        <v>3</v>
      </c>
      <c r="O44" s="39">
        <v>2</v>
      </c>
      <c r="P44" s="27">
        <v>3</v>
      </c>
      <c r="Q44" s="7">
        <v>2</v>
      </c>
      <c r="R44" s="7">
        <v>2</v>
      </c>
      <c r="S44" s="28">
        <v>3</v>
      </c>
      <c r="T44" s="6">
        <v>2</v>
      </c>
      <c r="U44" s="12">
        <v>2</v>
      </c>
      <c r="V44" s="5">
        <f t="shared" si="0"/>
        <v>47</v>
      </c>
      <c r="W44" s="37">
        <f t="shared" si="1"/>
        <v>11</v>
      </c>
      <c r="X44" s="37">
        <f t="shared" si="6"/>
        <v>12</v>
      </c>
      <c r="Y44" s="5">
        <f t="shared" si="3"/>
        <v>13</v>
      </c>
      <c r="Z44" s="5">
        <f t="shared" si="4"/>
        <v>11</v>
      </c>
    </row>
    <row r="45" spans="1:26" ht="15.75" customHeight="1" x14ac:dyDescent="0.25">
      <c r="A45" s="9">
        <f t="shared" si="5"/>
        <v>42</v>
      </c>
      <c r="B45" s="13">
        <v>3</v>
      </c>
      <c r="C45" s="6">
        <v>3</v>
      </c>
      <c r="D45" s="6">
        <v>2</v>
      </c>
      <c r="E45" s="12">
        <v>3</v>
      </c>
      <c r="F45" s="27">
        <v>3</v>
      </c>
      <c r="G45" s="27">
        <v>3</v>
      </c>
      <c r="H45" s="7">
        <v>3</v>
      </c>
      <c r="I45" s="7">
        <v>3</v>
      </c>
      <c r="J45" s="28">
        <v>3</v>
      </c>
      <c r="K45" s="7">
        <v>3</v>
      </c>
      <c r="L45" s="33">
        <v>3</v>
      </c>
      <c r="M45" s="8">
        <v>1</v>
      </c>
      <c r="N45" s="8">
        <v>3</v>
      </c>
      <c r="O45" s="39">
        <v>3</v>
      </c>
      <c r="P45" s="27">
        <v>3</v>
      </c>
      <c r="Q45" s="7">
        <v>3</v>
      </c>
      <c r="R45" s="7">
        <v>3</v>
      </c>
      <c r="S45" s="28">
        <v>3</v>
      </c>
      <c r="T45" s="6">
        <v>2</v>
      </c>
      <c r="U45" s="12">
        <v>3</v>
      </c>
      <c r="V45" s="5">
        <f t="shared" si="0"/>
        <v>56</v>
      </c>
      <c r="W45" s="37">
        <f t="shared" si="1"/>
        <v>14</v>
      </c>
      <c r="X45" s="37">
        <f t="shared" si="6"/>
        <v>15</v>
      </c>
      <c r="Y45" s="5">
        <f t="shared" si="3"/>
        <v>13</v>
      </c>
      <c r="Z45" s="5">
        <f t="shared" si="4"/>
        <v>14</v>
      </c>
    </row>
    <row r="46" spans="1:26" ht="15.75" customHeight="1" x14ac:dyDescent="0.25">
      <c r="A46" s="9">
        <f t="shared" si="5"/>
        <v>43</v>
      </c>
      <c r="B46" s="13">
        <v>2</v>
      </c>
      <c r="C46" s="6">
        <v>2</v>
      </c>
      <c r="D46" s="6">
        <v>2</v>
      </c>
      <c r="E46" s="12">
        <v>3</v>
      </c>
      <c r="F46" s="27">
        <v>2</v>
      </c>
      <c r="G46" s="27">
        <v>2</v>
      </c>
      <c r="H46" s="7">
        <v>2</v>
      </c>
      <c r="I46" s="7">
        <v>2</v>
      </c>
      <c r="J46" s="28">
        <v>3</v>
      </c>
      <c r="K46" s="7">
        <v>2</v>
      </c>
      <c r="L46" s="33">
        <v>3</v>
      </c>
      <c r="M46" s="8">
        <v>2</v>
      </c>
      <c r="N46" s="8">
        <v>2</v>
      </c>
      <c r="O46" s="39">
        <v>2</v>
      </c>
      <c r="P46" s="27">
        <v>2</v>
      </c>
      <c r="Q46" s="7">
        <v>2</v>
      </c>
      <c r="R46" s="7">
        <v>2</v>
      </c>
      <c r="S46" s="28">
        <v>3</v>
      </c>
      <c r="T46" s="6">
        <v>2</v>
      </c>
      <c r="U46" s="12">
        <v>3</v>
      </c>
      <c r="V46" s="5">
        <f t="shared" si="0"/>
        <v>45</v>
      </c>
      <c r="W46" s="37">
        <f t="shared" si="1"/>
        <v>11</v>
      </c>
      <c r="X46" s="37">
        <f t="shared" si="6"/>
        <v>11</v>
      </c>
      <c r="Y46" s="5">
        <f t="shared" si="3"/>
        <v>11</v>
      </c>
      <c r="Z46" s="5">
        <f t="shared" si="4"/>
        <v>12</v>
      </c>
    </row>
    <row r="47" spans="1:26" ht="15.75" customHeight="1" x14ac:dyDescent="0.25">
      <c r="A47" s="9">
        <f t="shared" si="5"/>
        <v>44</v>
      </c>
      <c r="B47" s="13">
        <v>2</v>
      </c>
      <c r="C47" s="6">
        <v>2</v>
      </c>
      <c r="D47" s="6">
        <v>3</v>
      </c>
      <c r="E47" s="12">
        <v>3</v>
      </c>
      <c r="F47" s="27">
        <v>2</v>
      </c>
      <c r="G47" s="27">
        <v>2</v>
      </c>
      <c r="H47" s="7">
        <v>2</v>
      </c>
      <c r="I47" s="7">
        <v>2</v>
      </c>
      <c r="J47" s="28">
        <v>3</v>
      </c>
      <c r="K47" s="7">
        <v>2</v>
      </c>
      <c r="L47" s="33">
        <v>3</v>
      </c>
      <c r="M47" s="8">
        <v>2</v>
      </c>
      <c r="N47" s="8">
        <v>3</v>
      </c>
      <c r="O47" s="39">
        <v>2</v>
      </c>
      <c r="P47" s="27">
        <v>2</v>
      </c>
      <c r="Q47" s="7">
        <v>2</v>
      </c>
      <c r="R47" s="7">
        <v>2</v>
      </c>
      <c r="S47" s="28">
        <v>3</v>
      </c>
      <c r="T47" s="6">
        <v>3</v>
      </c>
      <c r="U47" s="12">
        <v>3</v>
      </c>
      <c r="V47" s="5">
        <f t="shared" si="0"/>
        <v>48</v>
      </c>
      <c r="W47" s="37">
        <f t="shared" si="1"/>
        <v>12</v>
      </c>
      <c r="X47" s="37">
        <f t="shared" si="6"/>
        <v>11</v>
      </c>
      <c r="Y47" s="5">
        <f t="shared" si="3"/>
        <v>12</v>
      </c>
      <c r="Z47" s="5">
        <f t="shared" si="4"/>
        <v>13</v>
      </c>
    </row>
    <row r="48" spans="1:26" ht="15.75" customHeight="1" x14ac:dyDescent="0.25">
      <c r="A48" s="9">
        <f t="shared" si="5"/>
        <v>45</v>
      </c>
      <c r="B48" s="13">
        <v>2</v>
      </c>
      <c r="C48" s="6">
        <v>3</v>
      </c>
      <c r="D48" s="6">
        <v>2</v>
      </c>
      <c r="E48" s="12">
        <v>2</v>
      </c>
      <c r="F48" s="27">
        <v>3</v>
      </c>
      <c r="G48" s="27">
        <v>3</v>
      </c>
      <c r="H48" s="7">
        <v>2</v>
      </c>
      <c r="I48" s="7">
        <v>3</v>
      </c>
      <c r="J48" s="28">
        <v>2</v>
      </c>
      <c r="K48" s="7">
        <v>3</v>
      </c>
      <c r="L48" s="33">
        <v>2</v>
      </c>
      <c r="M48" s="8">
        <v>2</v>
      </c>
      <c r="N48" s="8">
        <v>3</v>
      </c>
      <c r="O48" s="39">
        <v>2</v>
      </c>
      <c r="P48" s="27">
        <v>3</v>
      </c>
      <c r="Q48" s="7">
        <v>2</v>
      </c>
      <c r="R48" s="7">
        <v>3</v>
      </c>
      <c r="S48" s="28">
        <v>2</v>
      </c>
      <c r="T48" s="6">
        <v>2</v>
      </c>
      <c r="U48" s="12">
        <v>2</v>
      </c>
      <c r="V48" s="5">
        <f t="shared" si="0"/>
        <v>48</v>
      </c>
      <c r="W48" s="37">
        <f t="shared" si="1"/>
        <v>12</v>
      </c>
      <c r="X48" s="37">
        <f t="shared" si="6"/>
        <v>13</v>
      </c>
      <c r="Y48" s="5">
        <f t="shared" si="3"/>
        <v>12</v>
      </c>
      <c r="Z48" s="5">
        <f t="shared" si="4"/>
        <v>11</v>
      </c>
    </row>
    <row r="49" spans="1:26" ht="15.75" customHeight="1" x14ac:dyDescent="0.25">
      <c r="A49" s="9">
        <f t="shared" si="5"/>
        <v>46</v>
      </c>
      <c r="B49" s="13">
        <v>2</v>
      </c>
      <c r="C49" s="6">
        <v>1</v>
      </c>
      <c r="D49" s="6">
        <v>2</v>
      </c>
      <c r="E49" s="12">
        <v>1</v>
      </c>
      <c r="F49" s="27">
        <v>3</v>
      </c>
      <c r="G49" s="27">
        <v>3</v>
      </c>
      <c r="H49" s="7">
        <v>3</v>
      </c>
      <c r="I49" s="7">
        <v>2</v>
      </c>
      <c r="J49" s="28">
        <v>2</v>
      </c>
      <c r="K49" s="7">
        <v>2</v>
      </c>
      <c r="L49" s="33">
        <v>3</v>
      </c>
      <c r="M49" s="8">
        <v>3</v>
      </c>
      <c r="N49" s="8">
        <v>2</v>
      </c>
      <c r="O49" s="39">
        <v>2</v>
      </c>
      <c r="P49" s="27">
        <v>3</v>
      </c>
      <c r="Q49" s="7">
        <v>3</v>
      </c>
      <c r="R49" s="7">
        <v>2</v>
      </c>
      <c r="S49" s="28">
        <v>2</v>
      </c>
      <c r="T49" s="6">
        <v>2</v>
      </c>
      <c r="U49" s="12">
        <v>1</v>
      </c>
      <c r="V49" s="5">
        <f t="shared" si="0"/>
        <v>44</v>
      </c>
      <c r="W49" s="37">
        <f t="shared" si="1"/>
        <v>9</v>
      </c>
      <c r="X49" s="37">
        <f t="shared" si="6"/>
        <v>12</v>
      </c>
      <c r="Y49" s="5">
        <f t="shared" si="3"/>
        <v>13</v>
      </c>
      <c r="Z49" s="5">
        <f t="shared" si="4"/>
        <v>10</v>
      </c>
    </row>
    <row r="50" spans="1:26" ht="15.75" customHeight="1" x14ac:dyDescent="0.25">
      <c r="A50" s="9">
        <f t="shared" si="5"/>
        <v>47</v>
      </c>
      <c r="B50" s="13">
        <v>3</v>
      </c>
      <c r="C50" s="6">
        <v>3</v>
      </c>
      <c r="D50" s="6">
        <v>3</v>
      </c>
      <c r="E50" s="12">
        <v>2</v>
      </c>
      <c r="F50" s="27">
        <v>3</v>
      </c>
      <c r="G50" s="27">
        <v>3</v>
      </c>
      <c r="H50" s="7">
        <v>2</v>
      </c>
      <c r="I50" s="7">
        <v>2</v>
      </c>
      <c r="J50" s="28">
        <v>3</v>
      </c>
      <c r="K50" s="7">
        <v>2</v>
      </c>
      <c r="L50" s="33">
        <v>2</v>
      </c>
      <c r="M50" s="8">
        <v>2</v>
      </c>
      <c r="N50" s="8">
        <v>2</v>
      </c>
      <c r="O50" s="39">
        <v>2</v>
      </c>
      <c r="P50" s="27">
        <v>3</v>
      </c>
      <c r="Q50" s="7">
        <v>2</v>
      </c>
      <c r="R50" s="7">
        <v>2</v>
      </c>
      <c r="S50" s="28">
        <v>3</v>
      </c>
      <c r="T50" s="6">
        <v>3</v>
      </c>
      <c r="U50" s="12">
        <v>2</v>
      </c>
      <c r="V50" s="5">
        <f t="shared" si="0"/>
        <v>49</v>
      </c>
      <c r="W50" s="37">
        <f t="shared" si="1"/>
        <v>14</v>
      </c>
      <c r="X50" s="37">
        <f t="shared" si="6"/>
        <v>12</v>
      </c>
      <c r="Y50" s="5">
        <f t="shared" si="3"/>
        <v>11</v>
      </c>
      <c r="Z50" s="5">
        <f t="shared" si="4"/>
        <v>12</v>
      </c>
    </row>
    <row r="51" spans="1:26" ht="15.75" customHeight="1" x14ac:dyDescent="0.25">
      <c r="A51" s="9">
        <f t="shared" si="5"/>
        <v>48</v>
      </c>
      <c r="B51" s="13">
        <v>3</v>
      </c>
      <c r="C51" s="6">
        <v>3</v>
      </c>
      <c r="D51" s="6">
        <v>2</v>
      </c>
      <c r="E51" s="12">
        <v>3</v>
      </c>
      <c r="F51" s="27">
        <v>3</v>
      </c>
      <c r="G51" s="27">
        <v>3</v>
      </c>
      <c r="H51" s="7">
        <v>3</v>
      </c>
      <c r="I51" s="7">
        <v>3</v>
      </c>
      <c r="J51" s="28">
        <v>3</v>
      </c>
      <c r="K51" s="7">
        <v>3</v>
      </c>
      <c r="L51" s="33">
        <v>3</v>
      </c>
      <c r="M51" s="8">
        <v>1</v>
      </c>
      <c r="N51" s="8">
        <v>3</v>
      </c>
      <c r="O51" s="39">
        <v>3</v>
      </c>
      <c r="P51" s="27">
        <v>3</v>
      </c>
      <c r="Q51" s="7">
        <v>3</v>
      </c>
      <c r="R51" s="7">
        <v>3</v>
      </c>
      <c r="S51" s="28">
        <v>3</v>
      </c>
      <c r="T51" s="6">
        <v>2</v>
      </c>
      <c r="U51" s="12">
        <v>3</v>
      </c>
      <c r="V51" s="5">
        <f t="shared" si="0"/>
        <v>56</v>
      </c>
      <c r="W51" s="37">
        <f t="shared" si="1"/>
        <v>14</v>
      </c>
      <c r="X51" s="37">
        <f t="shared" si="6"/>
        <v>15</v>
      </c>
      <c r="Y51" s="5">
        <f t="shared" si="3"/>
        <v>13</v>
      </c>
      <c r="Z51" s="5">
        <f t="shared" si="4"/>
        <v>14</v>
      </c>
    </row>
    <row r="52" spans="1:26" ht="15.75" customHeight="1" x14ac:dyDescent="0.25">
      <c r="A52" s="9">
        <f t="shared" si="5"/>
        <v>49</v>
      </c>
      <c r="B52" s="13">
        <v>2</v>
      </c>
      <c r="C52" s="6">
        <v>2</v>
      </c>
      <c r="D52" s="6">
        <v>2</v>
      </c>
      <c r="E52" s="12">
        <v>3</v>
      </c>
      <c r="F52" s="27">
        <v>2</v>
      </c>
      <c r="G52" s="27">
        <v>2</v>
      </c>
      <c r="H52" s="7">
        <v>2</v>
      </c>
      <c r="I52" s="7">
        <v>2</v>
      </c>
      <c r="J52" s="28">
        <v>3</v>
      </c>
      <c r="K52" s="7">
        <v>2</v>
      </c>
      <c r="L52" s="33">
        <v>3</v>
      </c>
      <c r="M52" s="8">
        <v>2</v>
      </c>
      <c r="N52" s="8">
        <v>2</v>
      </c>
      <c r="O52" s="39">
        <v>2</v>
      </c>
      <c r="P52" s="27">
        <v>2</v>
      </c>
      <c r="Q52" s="7">
        <v>2</v>
      </c>
      <c r="R52" s="7">
        <v>2</v>
      </c>
      <c r="S52" s="28">
        <v>3</v>
      </c>
      <c r="T52" s="6">
        <v>2</v>
      </c>
      <c r="U52" s="12">
        <v>3</v>
      </c>
      <c r="V52" s="5">
        <f t="shared" si="0"/>
        <v>45</v>
      </c>
      <c r="W52" s="37">
        <f t="shared" si="1"/>
        <v>11</v>
      </c>
      <c r="X52" s="37">
        <f t="shared" si="6"/>
        <v>11</v>
      </c>
      <c r="Y52" s="5">
        <f t="shared" si="3"/>
        <v>11</v>
      </c>
      <c r="Z52" s="5">
        <f t="shared" si="4"/>
        <v>12</v>
      </c>
    </row>
    <row r="53" spans="1:26" ht="15.75" customHeight="1" thickBot="1" x14ac:dyDescent="0.3">
      <c r="A53" s="9">
        <f t="shared" si="5"/>
        <v>50</v>
      </c>
      <c r="B53" s="14">
        <v>2</v>
      </c>
      <c r="C53" s="15">
        <v>3</v>
      </c>
      <c r="D53" s="15">
        <v>2</v>
      </c>
      <c r="E53" s="23">
        <v>2</v>
      </c>
      <c r="F53" s="29">
        <v>3</v>
      </c>
      <c r="G53" s="29">
        <v>3</v>
      </c>
      <c r="H53" s="30">
        <v>2</v>
      </c>
      <c r="I53" s="30">
        <v>3</v>
      </c>
      <c r="J53" s="31">
        <v>2</v>
      </c>
      <c r="K53" s="30">
        <v>3</v>
      </c>
      <c r="L53" s="34">
        <v>2</v>
      </c>
      <c r="M53" s="35">
        <v>2</v>
      </c>
      <c r="N53" s="35">
        <v>3</v>
      </c>
      <c r="O53" s="40">
        <v>2</v>
      </c>
      <c r="P53" s="29">
        <v>3</v>
      </c>
      <c r="Q53" s="30">
        <v>2</v>
      </c>
      <c r="R53" s="30">
        <v>3</v>
      </c>
      <c r="S53" s="31">
        <v>2</v>
      </c>
      <c r="T53" s="15">
        <v>2</v>
      </c>
      <c r="U53" s="23">
        <v>2</v>
      </c>
      <c r="V53" s="5">
        <f t="shared" si="0"/>
        <v>48</v>
      </c>
      <c r="W53" s="37">
        <f t="shared" si="1"/>
        <v>12</v>
      </c>
      <c r="X53" s="37">
        <f t="shared" si="6"/>
        <v>13</v>
      </c>
      <c r="Y53" s="5">
        <f t="shared" si="3"/>
        <v>12</v>
      </c>
      <c r="Z53" s="5">
        <f t="shared" si="4"/>
        <v>11</v>
      </c>
    </row>
  </sheetData>
  <mergeCells count="5">
    <mergeCell ref="Q2:U2"/>
    <mergeCell ref="B1:O1"/>
    <mergeCell ref="L2:P2"/>
    <mergeCell ref="G2:K2"/>
    <mergeCell ref="B2:F2"/>
  </mergeCells>
  <phoneticPr fontId="10"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53"/>
  <sheetViews>
    <sheetView zoomScaleNormal="100" workbookViewId="0">
      <pane ySplit="2" topLeftCell="A3" activePane="bottomLeft" state="frozen"/>
      <selection pane="bottomLeft" activeCell="B1" sqref="B1:O1"/>
    </sheetView>
  </sheetViews>
  <sheetFormatPr baseColWidth="10" defaultColWidth="14.44140625" defaultRowHeight="15.75" customHeight="1" x14ac:dyDescent="0.25"/>
  <cols>
    <col min="1" max="1" width="8.109375" style="3" customWidth="1"/>
    <col min="2" max="21" width="5.6640625" style="3" customWidth="1"/>
    <col min="22" max="22" width="8.5546875" style="3" customWidth="1"/>
    <col min="23" max="23" width="9.44140625" style="3" customWidth="1"/>
    <col min="24" max="24" width="9.33203125" style="3" customWidth="1"/>
    <col min="25" max="25" width="9.5546875" style="3" customWidth="1"/>
    <col min="26" max="26" width="8.21875" style="3" customWidth="1"/>
    <col min="27" max="27" width="6" style="3" customWidth="1"/>
    <col min="28" max="28" width="10.44140625" style="3" bestFit="1" customWidth="1"/>
    <col min="29" max="32" width="8.5546875" style="3" bestFit="1" customWidth="1"/>
    <col min="33" max="16384" width="14.44140625" style="3"/>
  </cols>
  <sheetData>
    <row r="1" spans="1:32" s="1" customFormat="1" ht="25.5" customHeight="1" thickBot="1" x14ac:dyDescent="0.3">
      <c r="A1" s="4"/>
      <c r="B1" s="55" t="s">
        <v>45</v>
      </c>
      <c r="C1" s="55"/>
      <c r="D1" s="55"/>
      <c r="E1" s="55"/>
      <c r="F1" s="55"/>
      <c r="G1" s="55"/>
      <c r="H1" s="55"/>
      <c r="I1" s="55"/>
      <c r="J1" s="55"/>
      <c r="K1" s="55"/>
      <c r="L1" s="55"/>
      <c r="M1" s="55"/>
      <c r="N1" s="55"/>
      <c r="O1" s="55"/>
      <c r="P1" s="65"/>
      <c r="Q1" s="65"/>
      <c r="R1" s="65"/>
      <c r="S1" s="65"/>
      <c r="T1" s="65"/>
      <c r="U1" s="65"/>
    </row>
    <row r="2" spans="1:32" ht="13.8" customHeight="1" thickBot="1" x14ac:dyDescent="0.3">
      <c r="A2" s="10"/>
      <c r="B2" s="56" t="s">
        <v>40</v>
      </c>
      <c r="C2" s="57"/>
      <c r="D2" s="57"/>
      <c r="E2" s="57"/>
      <c r="F2" s="58"/>
      <c r="G2" s="59" t="s">
        <v>41</v>
      </c>
      <c r="H2" s="60"/>
      <c r="I2" s="60"/>
      <c r="J2" s="60"/>
      <c r="K2" s="61"/>
      <c r="L2" s="62" t="s">
        <v>42</v>
      </c>
      <c r="M2" s="63"/>
      <c r="N2" s="63"/>
      <c r="O2" s="63"/>
      <c r="P2" s="64"/>
      <c r="Q2" s="62" t="s">
        <v>43</v>
      </c>
      <c r="R2" s="63"/>
      <c r="S2" s="63"/>
      <c r="T2" s="63"/>
      <c r="U2" s="64"/>
      <c r="V2" s="2"/>
    </row>
    <row r="3" spans="1:32" ht="13.8" thickBot="1" x14ac:dyDescent="0.3">
      <c r="A3" s="16" t="s">
        <v>31</v>
      </c>
      <c r="B3" s="16" t="s">
        <v>0</v>
      </c>
      <c r="C3" s="17" t="s">
        <v>1</v>
      </c>
      <c r="D3" s="17" t="s">
        <v>2</v>
      </c>
      <c r="E3" s="18" t="s">
        <v>3</v>
      </c>
      <c r="F3" s="18" t="s">
        <v>4</v>
      </c>
      <c r="G3" s="66" t="s">
        <v>5</v>
      </c>
      <c r="H3" s="18" t="s">
        <v>6</v>
      </c>
      <c r="I3" s="18" t="s">
        <v>7</v>
      </c>
      <c r="J3" s="18" t="s">
        <v>8</v>
      </c>
      <c r="K3" s="18" t="s">
        <v>9</v>
      </c>
      <c r="L3" s="18" t="s">
        <v>10</v>
      </c>
      <c r="M3" s="18" t="s">
        <v>11</v>
      </c>
      <c r="N3" s="18" t="s">
        <v>32</v>
      </c>
      <c r="O3" s="18" t="s">
        <v>33</v>
      </c>
      <c r="P3" s="18" t="s">
        <v>34</v>
      </c>
      <c r="Q3" s="18" t="s">
        <v>35</v>
      </c>
      <c r="R3" s="18" t="s">
        <v>36</v>
      </c>
      <c r="S3" s="18" t="s">
        <v>37</v>
      </c>
      <c r="T3" s="18" t="s">
        <v>38</v>
      </c>
      <c r="U3" s="18" t="s">
        <v>39</v>
      </c>
      <c r="V3" s="47" t="s">
        <v>12</v>
      </c>
      <c r="W3" s="42" t="s">
        <v>13</v>
      </c>
      <c r="X3" s="42" t="s">
        <v>14</v>
      </c>
      <c r="Y3" s="77" t="s">
        <v>15</v>
      </c>
      <c r="Z3" s="37" t="s">
        <v>44</v>
      </c>
      <c r="AA3" s="76"/>
    </row>
    <row r="4" spans="1:32" ht="15.75" customHeight="1" x14ac:dyDescent="0.25">
      <c r="A4" s="20">
        <v>1</v>
      </c>
      <c r="B4" s="74">
        <v>5</v>
      </c>
      <c r="C4" s="75">
        <v>4</v>
      </c>
      <c r="D4" s="75">
        <v>5</v>
      </c>
      <c r="E4" s="75">
        <v>4</v>
      </c>
      <c r="F4" s="25">
        <v>4</v>
      </c>
      <c r="G4" s="24">
        <v>3</v>
      </c>
      <c r="H4" s="25">
        <v>3</v>
      </c>
      <c r="I4" s="25">
        <v>4</v>
      </c>
      <c r="J4" s="26">
        <v>5</v>
      </c>
      <c r="K4" s="25">
        <v>4</v>
      </c>
      <c r="L4" s="48">
        <v>3</v>
      </c>
      <c r="M4" s="19">
        <v>3</v>
      </c>
      <c r="N4" s="19">
        <v>4</v>
      </c>
      <c r="O4" s="38">
        <v>4</v>
      </c>
      <c r="P4" s="25">
        <v>4</v>
      </c>
      <c r="Q4" s="74">
        <v>5</v>
      </c>
      <c r="R4" s="75">
        <v>4</v>
      </c>
      <c r="S4" s="19">
        <v>4</v>
      </c>
      <c r="T4" s="38">
        <v>4</v>
      </c>
      <c r="U4" s="26">
        <v>5</v>
      </c>
      <c r="V4" s="5">
        <f>SUM(B4:U4)</f>
        <v>81</v>
      </c>
      <c r="W4" s="37">
        <f>SUM(B4:F4)*1</f>
        <v>22</v>
      </c>
      <c r="X4" s="37">
        <f>SUM(G4:K4)</f>
        <v>19</v>
      </c>
      <c r="Y4" s="5">
        <f>SUM(L4:P4)</f>
        <v>18</v>
      </c>
      <c r="Z4" s="5">
        <f>SUM(Q4:U4)</f>
        <v>22</v>
      </c>
      <c r="AB4" s="50" t="s">
        <v>30</v>
      </c>
      <c r="AC4" s="50"/>
      <c r="AD4" s="50"/>
      <c r="AE4" s="50"/>
      <c r="AF4" s="50"/>
    </row>
    <row r="5" spans="1:32" ht="15.75" customHeight="1" thickBot="1" x14ac:dyDescent="0.3">
      <c r="A5" s="9">
        <f>+A4+1</f>
        <v>2</v>
      </c>
      <c r="B5" s="70">
        <v>3</v>
      </c>
      <c r="C5" s="71">
        <v>3</v>
      </c>
      <c r="D5" s="71">
        <v>3</v>
      </c>
      <c r="E5" s="71">
        <v>4</v>
      </c>
      <c r="F5" s="7">
        <v>4</v>
      </c>
      <c r="G5" s="27">
        <v>5</v>
      </c>
      <c r="H5" s="7">
        <v>4</v>
      </c>
      <c r="I5" s="7">
        <v>4</v>
      </c>
      <c r="J5" s="28">
        <v>3</v>
      </c>
      <c r="K5" s="7">
        <v>4</v>
      </c>
      <c r="L5" s="33">
        <v>4</v>
      </c>
      <c r="M5" s="8">
        <v>4</v>
      </c>
      <c r="N5" s="8">
        <v>4</v>
      </c>
      <c r="O5" s="39">
        <v>4</v>
      </c>
      <c r="P5" s="7">
        <v>4</v>
      </c>
      <c r="Q5" s="70">
        <v>3</v>
      </c>
      <c r="R5" s="71">
        <v>3</v>
      </c>
      <c r="S5" s="8">
        <v>4</v>
      </c>
      <c r="T5" s="39">
        <v>4</v>
      </c>
      <c r="U5" s="28">
        <v>3</v>
      </c>
      <c r="V5" s="5">
        <f t="shared" ref="V5:V53" si="0">SUM(B5:U5)</f>
        <v>74</v>
      </c>
      <c r="W5" s="37">
        <f>SUM(B5:F5)</f>
        <v>17</v>
      </c>
      <c r="X5" s="37">
        <f t="shared" ref="X5:X53" si="1">SUM(G5:K5)</f>
        <v>20</v>
      </c>
      <c r="Y5" s="5">
        <f t="shared" ref="Y5:Y53" si="2">SUM(L5:P5)</f>
        <v>20</v>
      </c>
      <c r="Z5" s="5">
        <f t="shared" ref="Z5:Z53" si="3">SUM(Q5:U5)</f>
        <v>17</v>
      </c>
    </row>
    <row r="6" spans="1:32" ht="15.75" customHeight="1" thickBot="1" x14ac:dyDescent="0.3">
      <c r="A6" s="9">
        <f t="shared" ref="A6:A53" si="4">+A5+1</f>
        <v>3</v>
      </c>
      <c r="B6" s="70">
        <v>4</v>
      </c>
      <c r="C6" s="71">
        <v>4</v>
      </c>
      <c r="D6" s="71">
        <v>4</v>
      </c>
      <c r="E6" s="71">
        <v>4</v>
      </c>
      <c r="F6" s="7">
        <v>4</v>
      </c>
      <c r="G6" s="27">
        <v>4</v>
      </c>
      <c r="H6" s="7">
        <v>4</v>
      </c>
      <c r="I6" s="7">
        <v>4</v>
      </c>
      <c r="J6" s="28">
        <v>4</v>
      </c>
      <c r="K6" s="7">
        <v>4</v>
      </c>
      <c r="L6" s="33">
        <v>4</v>
      </c>
      <c r="M6" s="8">
        <v>5</v>
      </c>
      <c r="N6" s="8">
        <v>5</v>
      </c>
      <c r="O6" s="39">
        <v>4</v>
      </c>
      <c r="P6" s="7">
        <v>4</v>
      </c>
      <c r="Q6" s="70">
        <v>4</v>
      </c>
      <c r="R6" s="71">
        <v>4</v>
      </c>
      <c r="S6" s="8">
        <v>5</v>
      </c>
      <c r="T6" s="39">
        <v>4</v>
      </c>
      <c r="U6" s="28">
        <v>4</v>
      </c>
      <c r="V6" s="5">
        <f t="shared" si="0"/>
        <v>83</v>
      </c>
      <c r="W6" s="37">
        <f t="shared" ref="W6:W53" si="5">SUM(B6:F6)</f>
        <v>20</v>
      </c>
      <c r="X6" s="37">
        <f t="shared" si="1"/>
        <v>20</v>
      </c>
      <c r="Y6" s="5">
        <f t="shared" si="2"/>
        <v>22</v>
      </c>
      <c r="Z6" s="5">
        <f t="shared" si="3"/>
        <v>21</v>
      </c>
      <c r="AB6" s="43"/>
      <c r="AC6" s="52" t="s">
        <v>17</v>
      </c>
      <c r="AD6" s="53" t="s">
        <v>18</v>
      </c>
      <c r="AE6" s="53" t="s">
        <v>19</v>
      </c>
      <c r="AF6" s="54" t="s">
        <v>20</v>
      </c>
    </row>
    <row r="7" spans="1:32" ht="15.75" customHeight="1" x14ac:dyDescent="0.25">
      <c r="A7" s="9">
        <f t="shared" si="4"/>
        <v>4</v>
      </c>
      <c r="B7" s="70">
        <v>5</v>
      </c>
      <c r="C7" s="71">
        <v>5</v>
      </c>
      <c r="D7" s="71">
        <v>5</v>
      </c>
      <c r="E7" s="71">
        <v>5</v>
      </c>
      <c r="F7" s="7">
        <v>5</v>
      </c>
      <c r="G7" s="27">
        <v>4</v>
      </c>
      <c r="H7" s="7">
        <v>4</v>
      </c>
      <c r="I7" s="7">
        <v>5</v>
      </c>
      <c r="J7" s="28">
        <v>5</v>
      </c>
      <c r="K7" s="7">
        <v>5</v>
      </c>
      <c r="L7" s="33">
        <v>5</v>
      </c>
      <c r="M7" s="8">
        <v>5</v>
      </c>
      <c r="N7" s="8">
        <v>5</v>
      </c>
      <c r="O7" s="39">
        <v>5</v>
      </c>
      <c r="P7" s="7">
        <v>5</v>
      </c>
      <c r="Q7" s="70">
        <v>5</v>
      </c>
      <c r="R7" s="71">
        <v>5</v>
      </c>
      <c r="S7" s="8">
        <v>5</v>
      </c>
      <c r="T7" s="39">
        <v>5</v>
      </c>
      <c r="U7" s="28">
        <v>5</v>
      </c>
      <c r="V7" s="5">
        <f t="shared" si="0"/>
        <v>98</v>
      </c>
      <c r="W7" s="37">
        <f t="shared" si="5"/>
        <v>25</v>
      </c>
      <c r="X7" s="37">
        <f t="shared" si="1"/>
        <v>23</v>
      </c>
      <c r="Y7" s="5">
        <f t="shared" si="2"/>
        <v>25</v>
      </c>
      <c r="Z7" s="5">
        <f t="shared" si="3"/>
        <v>25</v>
      </c>
      <c r="AB7" s="45" t="s">
        <v>22</v>
      </c>
      <c r="AC7" s="51" t="s">
        <v>24</v>
      </c>
      <c r="AD7" s="51" t="s">
        <v>27</v>
      </c>
      <c r="AE7" s="51" t="s">
        <v>27</v>
      </c>
      <c r="AF7" s="51" t="s">
        <v>27</v>
      </c>
    </row>
    <row r="8" spans="1:32" ht="15.75" customHeight="1" x14ac:dyDescent="0.25">
      <c r="A8" s="9">
        <f t="shared" si="4"/>
        <v>5</v>
      </c>
      <c r="B8" s="70">
        <v>4</v>
      </c>
      <c r="C8" s="71">
        <v>4</v>
      </c>
      <c r="D8" s="71">
        <v>5</v>
      </c>
      <c r="E8" s="71">
        <v>4</v>
      </c>
      <c r="F8" s="7">
        <v>4</v>
      </c>
      <c r="G8" s="27">
        <v>4</v>
      </c>
      <c r="H8" s="7">
        <v>4</v>
      </c>
      <c r="I8" s="7">
        <v>4</v>
      </c>
      <c r="J8" s="28">
        <v>4</v>
      </c>
      <c r="K8" s="7">
        <v>4</v>
      </c>
      <c r="L8" s="33">
        <v>5</v>
      </c>
      <c r="M8" s="8">
        <v>5</v>
      </c>
      <c r="N8" s="8">
        <v>4</v>
      </c>
      <c r="O8" s="39">
        <v>4</v>
      </c>
      <c r="P8" s="7">
        <v>4</v>
      </c>
      <c r="Q8" s="70">
        <v>4</v>
      </c>
      <c r="R8" s="71">
        <v>4</v>
      </c>
      <c r="S8" s="8">
        <v>4</v>
      </c>
      <c r="T8" s="39">
        <v>4</v>
      </c>
      <c r="U8" s="28">
        <v>4</v>
      </c>
      <c r="V8" s="5">
        <f t="shared" si="0"/>
        <v>83</v>
      </c>
      <c r="W8" s="37">
        <f t="shared" si="5"/>
        <v>21</v>
      </c>
      <c r="X8" s="37">
        <f t="shared" si="1"/>
        <v>20</v>
      </c>
      <c r="Y8" s="5">
        <f t="shared" si="2"/>
        <v>22</v>
      </c>
      <c r="Z8" s="5">
        <f t="shared" si="3"/>
        <v>20</v>
      </c>
      <c r="AB8" s="45" t="s">
        <v>21</v>
      </c>
      <c r="AC8" s="46" t="s">
        <v>25</v>
      </c>
      <c r="AD8" s="46" t="s">
        <v>28</v>
      </c>
      <c r="AE8" s="46" t="s">
        <v>28</v>
      </c>
      <c r="AF8" s="46" t="s">
        <v>28</v>
      </c>
    </row>
    <row r="9" spans="1:32" ht="15.75" customHeight="1" x14ac:dyDescent="0.25">
      <c r="A9" s="9">
        <f t="shared" si="4"/>
        <v>6</v>
      </c>
      <c r="B9" s="70">
        <v>4</v>
      </c>
      <c r="C9" s="71">
        <v>4</v>
      </c>
      <c r="D9" s="71">
        <v>4</v>
      </c>
      <c r="E9" s="71">
        <v>4</v>
      </c>
      <c r="F9" s="7">
        <v>4</v>
      </c>
      <c r="G9" s="27">
        <v>5</v>
      </c>
      <c r="H9" s="7">
        <v>5</v>
      </c>
      <c r="I9" s="7">
        <v>4</v>
      </c>
      <c r="J9" s="28">
        <v>5</v>
      </c>
      <c r="K9" s="7">
        <v>4</v>
      </c>
      <c r="L9" s="33">
        <v>4</v>
      </c>
      <c r="M9" s="8">
        <v>5</v>
      </c>
      <c r="N9" s="8">
        <v>5</v>
      </c>
      <c r="O9" s="39">
        <v>4</v>
      </c>
      <c r="P9" s="7">
        <v>4</v>
      </c>
      <c r="Q9" s="70">
        <v>4</v>
      </c>
      <c r="R9" s="71">
        <v>4</v>
      </c>
      <c r="S9" s="8">
        <v>5</v>
      </c>
      <c r="T9" s="39">
        <v>4</v>
      </c>
      <c r="U9" s="28">
        <v>5</v>
      </c>
      <c r="V9" s="5">
        <f t="shared" si="0"/>
        <v>87</v>
      </c>
      <c r="W9" s="37">
        <f t="shared" si="5"/>
        <v>20</v>
      </c>
      <c r="X9" s="37">
        <f t="shared" si="1"/>
        <v>23</v>
      </c>
      <c r="Y9" s="5">
        <f t="shared" si="2"/>
        <v>22</v>
      </c>
      <c r="Z9" s="5">
        <f t="shared" si="3"/>
        <v>22</v>
      </c>
      <c r="AB9" s="45" t="s">
        <v>23</v>
      </c>
      <c r="AC9" s="46" t="s">
        <v>26</v>
      </c>
      <c r="AD9" s="46" t="s">
        <v>29</v>
      </c>
      <c r="AE9" s="46" t="s">
        <v>29</v>
      </c>
      <c r="AF9" s="46" t="s">
        <v>29</v>
      </c>
    </row>
    <row r="10" spans="1:32" ht="15.75" customHeight="1" x14ac:dyDescent="0.25">
      <c r="A10" s="9">
        <f t="shared" si="4"/>
        <v>7</v>
      </c>
      <c r="B10" s="70">
        <v>5</v>
      </c>
      <c r="C10" s="71">
        <v>5</v>
      </c>
      <c r="D10" s="71">
        <v>4</v>
      </c>
      <c r="E10" s="71">
        <v>5</v>
      </c>
      <c r="F10" s="7">
        <v>5</v>
      </c>
      <c r="G10" s="27">
        <v>5</v>
      </c>
      <c r="H10" s="7">
        <v>5</v>
      </c>
      <c r="I10" s="7">
        <v>5</v>
      </c>
      <c r="J10" s="28">
        <v>5</v>
      </c>
      <c r="K10" s="7">
        <v>5</v>
      </c>
      <c r="L10" s="33">
        <v>5</v>
      </c>
      <c r="M10" s="8">
        <v>4</v>
      </c>
      <c r="N10" s="8">
        <v>5</v>
      </c>
      <c r="O10" s="39">
        <v>5</v>
      </c>
      <c r="P10" s="7">
        <v>5</v>
      </c>
      <c r="Q10" s="70">
        <v>5</v>
      </c>
      <c r="R10" s="71">
        <v>5</v>
      </c>
      <c r="S10" s="8">
        <v>5</v>
      </c>
      <c r="T10" s="39">
        <v>5</v>
      </c>
      <c r="U10" s="28">
        <v>5</v>
      </c>
      <c r="V10" s="5">
        <f t="shared" si="0"/>
        <v>98</v>
      </c>
      <c r="W10" s="37">
        <f t="shared" si="5"/>
        <v>24</v>
      </c>
      <c r="X10" s="37">
        <f t="shared" si="1"/>
        <v>25</v>
      </c>
      <c r="Y10" s="5">
        <f t="shared" si="2"/>
        <v>24</v>
      </c>
      <c r="Z10" s="5">
        <f t="shared" si="3"/>
        <v>25</v>
      </c>
    </row>
    <row r="11" spans="1:32" ht="15.75" customHeight="1" x14ac:dyDescent="0.25">
      <c r="A11" s="9">
        <f t="shared" si="4"/>
        <v>8</v>
      </c>
      <c r="B11" s="70">
        <v>4</v>
      </c>
      <c r="C11" s="71">
        <v>4</v>
      </c>
      <c r="D11" s="71">
        <v>4</v>
      </c>
      <c r="E11" s="71">
        <v>5</v>
      </c>
      <c r="F11" s="7">
        <v>4</v>
      </c>
      <c r="G11" s="27">
        <v>4</v>
      </c>
      <c r="H11" s="7">
        <v>4</v>
      </c>
      <c r="I11" s="7">
        <v>4</v>
      </c>
      <c r="J11" s="28">
        <v>5</v>
      </c>
      <c r="K11" s="7">
        <v>4</v>
      </c>
      <c r="L11" s="33">
        <v>5</v>
      </c>
      <c r="M11" s="8">
        <v>4</v>
      </c>
      <c r="N11" s="8">
        <v>4</v>
      </c>
      <c r="O11" s="39">
        <v>4</v>
      </c>
      <c r="P11" s="7">
        <v>4</v>
      </c>
      <c r="Q11" s="70">
        <v>4</v>
      </c>
      <c r="R11" s="71">
        <v>4</v>
      </c>
      <c r="S11" s="8">
        <v>4</v>
      </c>
      <c r="T11" s="39">
        <v>4</v>
      </c>
      <c r="U11" s="28">
        <v>5</v>
      </c>
      <c r="V11" s="5">
        <f t="shared" si="0"/>
        <v>84</v>
      </c>
      <c r="W11" s="37">
        <f t="shared" si="5"/>
        <v>21</v>
      </c>
      <c r="X11" s="37">
        <f t="shared" si="1"/>
        <v>21</v>
      </c>
      <c r="Y11" s="5">
        <f t="shared" si="2"/>
        <v>21</v>
      </c>
      <c r="Z11" s="5">
        <f t="shared" si="3"/>
        <v>21</v>
      </c>
    </row>
    <row r="12" spans="1:32" ht="15.75" customHeight="1" x14ac:dyDescent="0.25">
      <c r="A12" s="9">
        <f t="shared" si="4"/>
        <v>9</v>
      </c>
      <c r="B12" s="70">
        <v>4</v>
      </c>
      <c r="C12" s="71">
        <v>4</v>
      </c>
      <c r="D12" s="71">
        <v>5</v>
      </c>
      <c r="E12" s="71">
        <v>5</v>
      </c>
      <c r="F12" s="7">
        <v>4</v>
      </c>
      <c r="G12" s="27">
        <v>4</v>
      </c>
      <c r="H12" s="7">
        <v>4</v>
      </c>
      <c r="I12" s="7">
        <v>4</v>
      </c>
      <c r="J12" s="28">
        <v>5</v>
      </c>
      <c r="K12" s="7">
        <v>4</v>
      </c>
      <c r="L12" s="33">
        <v>5</v>
      </c>
      <c r="M12" s="8">
        <v>5</v>
      </c>
      <c r="N12" s="8">
        <v>5</v>
      </c>
      <c r="O12" s="39">
        <v>4</v>
      </c>
      <c r="P12" s="7">
        <v>4</v>
      </c>
      <c r="Q12" s="70">
        <v>4</v>
      </c>
      <c r="R12" s="71">
        <v>4</v>
      </c>
      <c r="S12" s="8">
        <v>5</v>
      </c>
      <c r="T12" s="39">
        <v>4</v>
      </c>
      <c r="U12" s="28">
        <v>5</v>
      </c>
      <c r="V12" s="5">
        <f t="shared" si="0"/>
        <v>88</v>
      </c>
      <c r="W12" s="37">
        <f t="shared" si="5"/>
        <v>22</v>
      </c>
      <c r="X12" s="37">
        <f t="shared" si="1"/>
        <v>21</v>
      </c>
      <c r="Y12" s="5">
        <f t="shared" si="2"/>
        <v>23</v>
      </c>
      <c r="Z12" s="5">
        <f t="shared" si="3"/>
        <v>22</v>
      </c>
    </row>
    <row r="13" spans="1:32" ht="15.75" customHeight="1" x14ac:dyDescent="0.25">
      <c r="A13" s="9">
        <f t="shared" si="4"/>
        <v>10</v>
      </c>
      <c r="B13" s="70">
        <v>4</v>
      </c>
      <c r="C13" s="71">
        <v>5</v>
      </c>
      <c r="D13" s="71">
        <v>4</v>
      </c>
      <c r="E13" s="71">
        <v>4</v>
      </c>
      <c r="F13" s="7">
        <v>5</v>
      </c>
      <c r="G13" s="27">
        <v>5</v>
      </c>
      <c r="H13" s="7">
        <v>4</v>
      </c>
      <c r="I13" s="7">
        <v>5</v>
      </c>
      <c r="J13" s="28">
        <v>4</v>
      </c>
      <c r="K13" s="7">
        <v>5</v>
      </c>
      <c r="L13" s="33">
        <v>4</v>
      </c>
      <c r="M13" s="8">
        <v>4</v>
      </c>
      <c r="N13" s="8">
        <v>5</v>
      </c>
      <c r="O13" s="39">
        <v>4</v>
      </c>
      <c r="P13" s="7">
        <v>5</v>
      </c>
      <c r="Q13" s="70">
        <v>4</v>
      </c>
      <c r="R13" s="71">
        <v>5</v>
      </c>
      <c r="S13" s="8">
        <v>5</v>
      </c>
      <c r="T13" s="39">
        <v>4</v>
      </c>
      <c r="U13" s="28">
        <v>4</v>
      </c>
      <c r="V13" s="5">
        <f t="shared" si="0"/>
        <v>89</v>
      </c>
      <c r="W13" s="37">
        <f t="shared" si="5"/>
        <v>22</v>
      </c>
      <c r="X13" s="37">
        <f t="shared" si="1"/>
        <v>23</v>
      </c>
      <c r="Y13" s="5">
        <f t="shared" si="2"/>
        <v>22</v>
      </c>
      <c r="Z13" s="5">
        <f t="shared" si="3"/>
        <v>22</v>
      </c>
    </row>
    <row r="14" spans="1:32" ht="15.75" customHeight="1" x14ac:dyDescent="0.25">
      <c r="A14" s="9">
        <f t="shared" si="4"/>
        <v>11</v>
      </c>
      <c r="B14" s="70">
        <v>4</v>
      </c>
      <c r="C14" s="71">
        <v>4</v>
      </c>
      <c r="D14" s="71">
        <v>4</v>
      </c>
      <c r="E14" s="71">
        <v>4</v>
      </c>
      <c r="F14" s="7">
        <v>4</v>
      </c>
      <c r="G14" s="27">
        <v>5</v>
      </c>
      <c r="H14" s="7">
        <v>5</v>
      </c>
      <c r="I14" s="7">
        <v>4</v>
      </c>
      <c r="J14" s="28">
        <v>5</v>
      </c>
      <c r="K14" s="7">
        <v>4</v>
      </c>
      <c r="L14" s="33">
        <v>4</v>
      </c>
      <c r="M14" s="8">
        <v>5</v>
      </c>
      <c r="N14" s="8">
        <v>5</v>
      </c>
      <c r="O14" s="39">
        <v>4</v>
      </c>
      <c r="P14" s="7">
        <v>4</v>
      </c>
      <c r="Q14" s="70">
        <v>4</v>
      </c>
      <c r="R14" s="71">
        <v>4</v>
      </c>
      <c r="S14" s="8">
        <v>5</v>
      </c>
      <c r="T14" s="39">
        <v>4</v>
      </c>
      <c r="U14" s="28">
        <v>5</v>
      </c>
      <c r="V14" s="5">
        <f t="shared" si="0"/>
        <v>87</v>
      </c>
      <c r="W14" s="37">
        <f t="shared" si="5"/>
        <v>20</v>
      </c>
      <c r="X14" s="37">
        <f t="shared" si="1"/>
        <v>23</v>
      </c>
      <c r="Y14" s="5">
        <f t="shared" si="2"/>
        <v>22</v>
      </c>
      <c r="Z14" s="5">
        <f t="shared" si="3"/>
        <v>22</v>
      </c>
    </row>
    <row r="15" spans="1:32" ht="15.75" customHeight="1" x14ac:dyDescent="0.25">
      <c r="A15" s="9">
        <f t="shared" si="4"/>
        <v>12</v>
      </c>
      <c r="B15" s="70">
        <v>5</v>
      </c>
      <c r="C15" s="71">
        <v>5</v>
      </c>
      <c r="D15" s="71">
        <v>4</v>
      </c>
      <c r="E15" s="71">
        <v>5</v>
      </c>
      <c r="F15" s="7">
        <v>5</v>
      </c>
      <c r="G15" s="27">
        <v>5</v>
      </c>
      <c r="H15" s="7">
        <v>5</v>
      </c>
      <c r="I15" s="7">
        <v>5</v>
      </c>
      <c r="J15" s="28">
        <v>5</v>
      </c>
      <c r="K15" s="7">
        <v>5</v>
      </c>
      <c r="L15" s="33">
        <v>5</v>
      </c>
      <c r="M15" s="8">
        <v>4</v>
      </c>
      <c r="N15" s="8">
        <v>5</v>
      </c>
      <c r="O15" s="39">
        <v>5</v>
      </c>
      <c r="P15" s="7">
        <v>5</v>
      </c>
      <c r="Q15" s="70">
        <v>5</v>
      </c>
      <c r="R15" s="71">
        <v>5</v>
      </c>
      <c r="S15" s="8">
        <v>5</v>
      </c>
      <c r="T15" s="39">
        <v>5</v>
      </c>
      <c r="U15" s="28">
        <v>5</v>
      </c>
      <c r="V15" s="5">
        <f t="shared" si="0"/>
        <v>98</v>
      </c>
      <c r="W15" s="37">
        <f t="shared" si="5"/>
        <v>24</v>
      </c>
      <c r="X15" s="37">
        <f t="shared" si="1"/>
        <v>25</v>
      </c>
      <c r="Y15" s="5">
        <f t="shared" si="2"/>
        <v>24</v>
      </c>
      <c r="Z15" s="5">
        <f t="shared" si="3"/>
        <v>25</v>
      </c>
    </row>
    <row r="16" spans="1:32" ht="15.75" customHeight="1" x14ac:dyDescent="0.25">
      <c r="A16" s="9">
        <f t="shared" si="4"/>
        <v>13</v>
      </c>
      <c r="B16" s="70">
        <v>4</v>
      </c>
      <c r="C16" s="71">
        <v>4</v>
      </c>
      <c r="D16" s="71">
        <v>4</v>
      </c>
      <c r="E16" s="71">
        <v>5</v>
      </c>
      <c r="F16" s="7">
        <v>4</v>
      </c>
      <c r="G16" s="27">
        <v>4</v>
      </c>
      <c r="H16" s="7">
        <v>4</v>
      </c>
      <c r="I16" s="7">
        <v>4</v>
      </c>
      <c r="J16" s="28">
        <v>5</v>
      </c>
      <c r="K16" s="7">
        <v>4</v>
      </c>
      <c r="L16" s="33">
        <v>5</v>
      </c>
      <c r="M16" s="8">
        <v>4</v>
      </c>
      <c r="N16" s="8">
        <v>4</v>
      </c>
      <c r="O16" s="39">
        <v>4</v>
      </c>
      <c r="P16" s="7">
        <v>4</v>
      </c>
      <c r="Q16" s="70">
        <v>4</v>
      </c>
      <c r="R16" s="71">
        <v>4</v>
      </c>
      <c r="S16" s="8">
        <v>4</v>
      </c>
      <c r="T16" s="39">
        <v>4</v>
      </c>
      <c r="U16" s="28">
        <v>5</v>
      </c>
      <c r="V16" s="5">
        <f t="shared" si="0"/>
        <v>84</v>
      </c>
      <c r="W16" s="37">
        <f t="shared" si="5"/>
        <v>21</v>
      </c>
      <c r="X16" s="37">
        <f t="shared" si="1"/>
        <v>21</v>
      </c>
      <c r="Y16" s="5">
        <f t="shared" si="2"/>
        <v>21</v>
      </c>
      <c r="Z16" s="5">
        <f t="shared" si="3"/>
        <v>21</v>
      </c>
    </row>
    <row r="17" spans="1:26" ht="15.75" customHeight="1" x14ac:dyDescent="0.25">
      <c r="A17" s="9">
        <f t="shared" si="4"/>
        <v>14</v>
      </c>
      <c r="B17" s="70">
        <v>4</v>
      </c>
      <c r="C17" s="71">
        <v>4</v>
      </c>
      <c r="D17" s="71">
        <v>4</v>
      </c>
      <c r="E17" s="71">
        <v>4</v>
      </c>
      <c r="F17" s="7">
        <v>4</v>
      </c>
      <c r="G17" s="27">
        <v>4</v>
      </c>
      <c r="H17" s="7">
        <v>4</v>
      </c>
      <c r="I17" s="7">
        <v>4</v>
      </c>
      <c r="J17" s="28">
        <v>5</v>
      </c>
      <c r="K17" s="7">
        <v>4</v>
      </c>
      <c r="L17" s="33">
        <v>4</v>
      </c>
      <c r="M17" s="8">
        <v>5</v>
      </c>
      <c r="N17" s="8">
        <v>4</v>
      </c>
      <c r="O17" s="39">
        <v>4</v>
      </c>
      <c r="P17" s="7">
        <v>4</v>
      </c>
      <c r="Q17" s="70">
        <v>4</v>
      </c>
      <c r="R17" s="71">
        <v>4</v>
      </c>
      <c r="S17" s="8">
        <v>4</v>
      </c>
      <c r="T17" s="39">
        <v>4</v>
      </c>
      <c r="U17" s="28">
        <v>5</v>
      </c>
      <c r="V17" s="5">
        <f t="shared" si="0"/>
        <v>83</v>
      </c>
      <c r="W17" s="37">
        <f t="shared" si="5"/>
        <v>20</v>
      </c>
      <c r="X17" s="37">
        <f t="shared" si="1"/>
        <v>21</v>
      </c>
      <c r="Y17" s="5">
        <f t="shared" si="2"/>
        <v>21</v>
      </c>
      <c r="Z17" s="5">
        <f t="shared" si="3"/>
        <v>21</v>
      </c>
    </row>
    <row r="18" spans="1:26" ht="15.75" customHeight="1" x14ac:dyDescent="0.25">
      <c r="A18" s="9">
        <f t="shared" si="4"/>
        <v>15</v>
      </c>
      <c r="B18" s="70">
        <v>4</v>
      </c>
      <c r="C18" s="71">
        <v>5</v>
      </c>
      <c r="D18" s="71">
        <v>4</v>
      </c>
      <c r="E18" s="71">
        <v>4</v>
      </c>
      <c r="F18" s="7">
        <v>5</v>
      </c>
      <c r="G18" s="27">
        <v>5</v>
      </c>
      <c r="H18" s="7">
        <v>4</v>
      </c>
      <c r="I18" s="7">
        <v>5</v>
      </c>
      <c r="J18" s="28">
        <v>4</v>
      </c>
      <c r="K18" s="7">
        <v>5</v>
      </c>
      <c r="L18" s="33">
        <v>4</v>
      </c>
      <c r="M18" s="8">
        <v>4</v>
      </c>
      <c r="N18" s="8">
        <v>4</v>
      </c>
      <c r="O18" s="39">
        <v>4</v>
      </c>
      <c r="P18" s="7">
        <v>5</v>
      </c>
      <c r="Q18" s="70">
        <v>4</v>
      </c>
      <c r="R18" s="71">
        <v>5</v>
      </c>
      <c r="S18" s="8">
        <v>4</v>
      </c>
      <c r="T18" s="39">
        <v>4</v>
      </c>
      <c r="U18" s="28">
        <v>4</v>
      </c>
      <c r="V18" s="5">
        <f t="shared" si="0"/>
        <v>87</v>
      </c>
      <c r="W18" s="37">
        <f t="shared" si="5"/>
        <v>22</v>
      </c>
      <c r="X18" s="37">
        <f t="shared" si="1"/>
        <v>23</v>
      </c>
      <c r="Y18" s="5">
        <f t="shared" si="2"/>
        <v>21</v>
      </c>
      <c r="Z18" s="5">
        <f t="shared" si="3"/>
        <v>21</v>
      </c>
    </row>
    <row r="19" spans="1:26" ht="15.75" customHeight="1" x14ac:dyDescent="0.25">
      <c r="A19" s="9">
        <f t="shared" si="4"/>
        <v>16</v>
      </c>
      <c r="B19" s="70">
        <v>5</v>
      </c>
      <c r="C19" s="71">
        <v>4</v>
      </c>
      <c r="D19" s="71">
        <v>5</v>
      </c>
      <c r="E19" s="71">
        <v>4</v>
      </c>
      <c r="F19" s="7">
        <v>4</v>
      </c>
      <c r="G19" s="27">
        <v>4</v>
      </c>
      <c r="H19" s="7">
        <v>4</v>
      </c>
      <c r="I19" s="7">
        <v>4</v>
      </c>
      <c r="J19" s="28">
        <v>5</v>
      </c>
      <c r="K19" s="7">
        <v>4</v>
      </c>
      <c r="L19" s="33">
        <v>4</v>
      </c>
      <c r="M19" s="8">
        <v>4</v>
      </c>
      <c r="N19" s="8">
        <v>4</v>
      </c>
      <c r="O19" s="39">
        <v>4</v>
      </c>
      <c r="P19" s="7">
        <v>4</v>
      </c>
      <c r="Q19" s="70">
        <v>5</v>
      </c>
      <c r="R19" s="71">
        <v>4</v>
      </c>
      <c r="S19" s="8">
        <v>4</v>
      </c>
      <c r="T19" s="39">
        <v>4</v>
      </c>
      <c r="U19" s="28">
        <v>5</v>
      </c>
      <c r="V19" s="5">
        <f t="shared" si="0"/>
        <v>85</v>
      </c>
      <c r="W19" s="37">
        <f t="shared" si="5"/>
        <v>22</v>
      </c>
      <c r="X19" s="37">
        <f t="shared" si="1"/>
        <v>21</v>
      </c>
      <c r="Y19" s="5">
        <f t="shared" si="2"/>
        <v>20</v>
      </c>
      <c r="Z19" s="5">
        <f t="shared" si="3"/>
        <v>22</v>
      </c>
    </row>
    <row r="20" spans="1:26" ht="15.75" customHeight="1" x14ac:dyDescent="0.25">
      <c r="A20" s="9">
        <f t="shared" si="4"/>
        <v>17</v>
      </c>
      <c r="B20" s="70">
        <v>4</v>
      </c>
      <c r="C20" s="71">
        <v>4</v>
      </c>
      <c r="D20" s="71">
        <v>4</v>
      </c>
      <c r="E20" s="71">
        <v>4</v>
      </c>
      <c r="F20" s="7">
        <v>4</v>
      </c>
      <c r="G20" s="27">
        <v>5</v>
      </c>
      <c r="H20" s="7">
        <v>4</v>
      </c>
      <c r="I20" s="7">
        <v>4</v>
      </c>
      <c r="J20" s="28">
        <v>4</v>
      </c>
      <c r="K20" s="7">
        <v>4</v>
      </c>
      <c r="L20" s="33">
        <v>4</v>
      </c>
      <c r="M20" s="8">
        <v>4</v>
      </c>
      <c r="N20" s="8">
        <v>4</v>
      </c>
      <c r="O20" s="39">
        <v>4</v>
      </c>
      <c r="P20" s="7">
        <v>4</v>
      </c>
      <c r="Q20" s="70">
        <v>4</v>
      </c>
      <c r="R20" s="71">
        <v>4</v>
      </c>
      <c r="S20" s="8">
        <v>4</v>
      </c>
      <c r="T20" s="39">
        <v>4</v>
      </c>
      <c r="U20" s="28">
        <v>4</v>
      </c>
      <c r="V20" s="5">
        <f t="shared" si="0"/>
        <v>81</v>
      </c>
      <c r="W20" s="37">
        <f t="shared" si="5"/>
        <v>20</v>
      </c>
      <c r="X20" s="37">
        <f t="shared" si="1"/>
        <v>21</v>
      </c>
      <c r="Y20" s="5">
        <f t="shared" si="2"/>
        <v>20</v>
      </c>
      <c r="Z20" s="5">
        <f t="shared" si="3"/>
        <v>20</v>
      </c>
    </row>
    <row r="21" spans="1:26" ht="15.75" customHeight="1" x14ac:dyDescent="0.25">
      <c r="A21" s="9">
        <f t="shared" si="4"/>
        <v>18</v>
      </c>
      <c r="B21" s="70">
        <v>4</v>
      </c>
      <c r="C21" s="71">
        <v>5</v>
      </c>
      <c r="D21" s="71">
        <v>4</v>
      </c>
      <c r="E21" s="71">
        <v>4</v>
      </c>
      <c r="F21" s="7">
        <v>5</v>
      </c>
      <c r="G21" s="27">
        <v>5</v>
      </c>
      <c r="H21" s="7">
        <v>5</v>
      </c>
      <c r="I21" s="7">
        <v>5</v>
      </c>
      <c r="J21" s="28">
        <v>4</v>
      </c>
      <c r="K21" s="7">
        <v>5</v>
      </c>
      <c r="L21" s="33">
        <v>4</v>
      </c>
      <c r="M21" s="8">
        <v>4</v>
      </c>
      <c r="N21" s="8">
        <v>4</v>
      </c>
      <c r="O21" s="39">
        <v>5</v>
      </c>
      <c r="P21" s="7">
        <v>5</v>
      </c>
      <c r="Q21" s="70">
        <v>4</v>
      </c>
      <c r="R21" s="71">
        <v>5</v>
      </c>
      <c r="S21" s="8">
        <v>4</v>
      </c>
      <c r="T21" s="39">
        <v>5</v>
      </c>
      <c r="U21" s="28">
        <v>4</v>
      </c>
      <c r="V21" s="5">
        <f t="shared" si="0"/>
        <v>90</v>
      </c>
      <c r="W21" s="37">
        <f t="shared" si="5"/>
        <v>22</v>
      </c>
      <c r="X21" s="37">
        <f t="shared" si="1"/>
        <v>24</v>
      </c>
      <c r="Y21" s="5">
        <f t="shared" si="2"/>
        <v>22</v>
      </c>
      <c r="Z21" s="5">
        <f t="shared" si="3"/>
        <v>22</v>
      </c>
    </row>
    <row r="22" spans="1:26" ht="15.75" customHeight="1" x14ac:dyDescent="0.25">
      <c r="A22" s="9">
        <f t="shared" si="4"/>
        <v>19</v>
      </c>
      <c r="B22" s="70">
        <v>4</v>
      </c>
      <c r="C22" s="71">
        <v>4</v>
      </c>
      <c r="D22" s="71">
        <v>4</v>
      </c>
      <c r="E22" s="71">
        <v>4</v>
      </c>
      <c r="F22" s="7">
        <v>4</v>
      </c>
      <c r="G22" s="27">
        <v>4</v>
      </c>
      <c r="H22" s="7">
        <v>4</v>
      </c>
      <c r="I22" s="7">
        <v>4</v>
      </c>
      <c r="J22" s="28">
        <v>4</v>
      </c>
      <c r="K22" s="7">
        <v>4</v>
      </c>
      <c r="L22" s="33">
        <v>4</v>
      </c>
      <c r="M22" s="8">
        <v>4</v>
      </c>
      <c r="N22" s="8">
        <v>4</v>
      </c>
      <c r="O22" s="39">
        <v>4</v>
      </c>
      <c r="P22" s="7">
        <v>4</v>
      </c>
      <c r="Q22" s="70">
        <v>4</v>
      </c>
      <c r="R22" s="71">
        <v>4</v>
      </c>
      <c r="S22" s="8">
        <v>4</v>
      </c>
      <c r="T22" s="39">
        <v>4</v>
      </c>
      <c r="U22" s="28">
        <v>4</v>
      </c>
      <c r="V22" s="5">
        <f t="shared" si="0"/>
        <v>80</v>
      </c>
      <c r="W22" s="37">
        <f t="shared" si="5"/>
        <v>20</v>
      </c>
      <c r="X22" s="37">
        <f t="shared" si="1"/>
        <v>20</v>
      </c>
      <c r="Y22" s="5">
        <f t="shared" si="2"/>
        <v>20</v>
      </c>
      <c r="Z22" s="5">
        <f t="shared" si="3"/>
        <v>20</v>
      </c>
    </row>
    <row r="23" spans="1:26" ht="15.75" customHeight="1" thickBot="1" x14ac:dyDescent="0.3">
      <c r="A23" s="9">
        <f t="shared" si="4"/>
        <v>20</v>
      </c>
      <c r="B23" s="72">
        <v>4</v>
      </c>
      <c r="C23" s="73">
        <v>5</v>
      </c>
      <c r="D23" s="73">
        <v>4</v>
      </c>
      <c r="E23" s="71">
        <v>4</v>
      </c>
      <c r="F23" s="30">
        <v>5</v>
      </c>
      <c r="G23" s="29">
        <v>5</v>
      </c>
      <c r="H23" s="30">
        <v>4</v>
      </c>
      <c r="I23" s="30">
        <v>5</v>
      </c>
      <c r="J23" s="31">
        <v>4</v>
      </c>
      <c r="K23" s="30">
        <v>5</v>
      </c>
      <c r="L23" s="34">
        <v>4</v>
      </c>
      <c r="M23" s="35">
        <v>4</v>
      </c>
      <c r="N23" s="35">
        <v>4</v>
      </c>
      <c r="O23" s="40">
        <v>4</v>
      </c>
      <c r="P23" s="30">
        <v>5</v>
      </c>
      <c r="Q23" s="72">
        <v>4</v>
      </c>
      <c r="R23" s="73">
        <v>5</v>
      </c>
      <c r="S23" s="35">
        <v>4</v>
      </c>
      <c r="T23" s="40">
        <v>4</v>
      </c>
      <c r="U23" s="31">
        <v>4</v>
      </c>
      <c r="V23" s="5">
        <f t="shared" si="0"/>
        <v>87</v>
      </c>
      <c r="W23" s="37">
        <f t="shared" si="5"/>
        <v>22</v>
      </c>
      <c r="X23" s="37">
        <f t="shared" si="1"/>
        <v>23</v>
      </c>
      <c r="Y23" s="5">
        <f t="shared" si="2"/>
        <v>21</v>
      </c>
      <c r="Z23" s="5">
        <f t="shared" si="3"/>
        <v>21</v>
      </c>
    </row>
    <row r="24" spans="1:26" ht="15.75" customHeight="1" x14ac:dyDescent="0.25">
      <c r="A24" s="9">
        <f t="shared" si="4"/>
        <v>21</v>
      </c>
      <c r="B24" s="70">
        <v>4</v>
      </c>
      <c r="C24" s="71">
        <v>5</v>
      </c>
      <c r="D24" s="71">
        <v>4</v>
      </c>
      <c r="E24" s="71">
        <v>4</v>
      </c>
      <c r="F24" s="7">
        <v>5</v>
      </c>
      <c r="G24" s="27">
        <v>5</v>
      </c>
      <c r="H24" s="7">
        <v>4</v>
      </c>
      <c r="I24" s="7">
        <v>5</v>
      </c>
      <c r="J24" s="28">
        <v>4</v>
      </c>
      <c r="K24" s="7">
        <v>5</v>
      </c>
      <c r="L24" s="33">
        <v>4</v>
      </c>
      <c r="M24" s="8">
        <v>4</v>
      </c>
      <c r="N24" s="8">
        <v>5</v>
      </c>
      <c r="O24" s="39">
        <v>4</v>
      </c>
      <c r="P24" s="7">
        <v>5</v>
      </c>
      <c r="Q24" s="70">
        <v>4</v>
      </c>
      <c r="R24" s="71">
        <v>5</v>
      </c>
      <c r="S24" s="8">
        <v>5</v>
      </c>
      <c r="T24" s="39">
        <v>4</v>
      </c>
      <c r="U24" s="28">
        <v>4</v>
      </c>
      <c r="V24" s="5">
        <f t="shared" si="0"/>
        <v>89</v>
      </c>
      <c r="W24" s="37">
        <f t="shared" si="5"/>
        <v>22</v>
      </c>
      <c r="X24" s="37">
        <f t="shared" si="1"/>
        <v>23</v>
      </c>
      <c r="Y24" s="5">
        <f t="shared" si="2"/>
        <v>22</v>
      </c>
      <c r="Z24" s="5">
        <f t="shared" si="3"/>
        <v>22</v>
      </c>
    </row>
    <row r="25" spans="1:26" ht="15.75" customHeight="1" x14ac:dyDescent="0.25">
      <c r="A25" s="9">
        <f t="shared" si="4"/>
        <v>22</v>
      </c>
      <c r="B25" s="70">
        <v>4</v>
      </c>
      <c r="C25" s="71">
        <v>4</v>
      </c>
      <c r="D25" s="71">
        <v>4</v>
      </c>
      <c r="E25" s="71">
        <v>4</v>
      </c>
      <c r="F25" s="7">
        <v>4</v>
      </c>
      <c r="G25" s="27">
        <v>5</v>
      </c>
      <c r="H25" s="7">
        <v>5</v>
      </c>
      <c r="I25" s="7">
        <v>4</v>
      </c>
      <c r="J25" s="28">
        <v>5</v>
      </c>
      <c r="K25" s="7">
        <v>4</v>
      </c>
      <c r="L25" s="33">
        <v>4</v>
      </c>
      <c r="M25" s="8">
        <v>5</v>
      </c>
      <c r="N25" s="8">
        <v>5</v>
      </c>
      <c r="O25" s="39">
        <v>4</v>
      </c>
      <c r="P25" s="7">
        <v>4</v>
      </c>
      <c r="Q25" s="70">
        <v>4</v>
      </c>
      <c r="R25" s="71">
        <v>4</v>
      </c>
      <c r="S25" s="8">
        <v>5</v>
      </c>
      <c r="T25" s="39">
        <v>4</v>
      </c>
      <c r="U25" s="28">
        <v>5</v>
      </c>
      <c r="V25" s="5">
        <f t="shared" si="0"/>
        <v>87</v>
      </c>
      <c r="W25" s="37">
        <f t="shared" si="5"/>
        <v>20</v>
      </c>
      <c r="X25" s="37">
        <f t="shared" si="1"/>
        <v>23</v>
      </c>
      <c r="Y25" s="5">
        <f t="shared" si="2"/>
        <v>22</v>
      </c>
      <c r="Z25" s="5">
        <f t="shared" si="3"/>
        <v>22</v>
      </c>
    </row>
    <row r="26" spans="1:26" ht="15.75" customHeight="1" x14ac:dyDescent="0.25">
      <c r="A26" s="9">
        <f t="shared" si="4"/>
        <v>23</v>
      </c>
      <c r="B26" s="70">
        <v>5</v>
      </c>
      <c r="C26" s="71">
        <v>5</v>
      </c>
      <c r="D26" s="71">
        <v>4</v>
      </c>
      <c r="E26" s="71">
        <v>5</v>
      </c>
      <c r="F26" s="7">
        <v>5</v>
      </c>
      <c r="G26" s="27">
        <v>5</v>
      </c>
      <c r="H26" s="7">
        <v>5</v>
      </c>
      <c r="I26" s="7">
        <v>5</v>
      </c>
      <c r="J26" s="28">
        <v>5</v>
      </c>
      <c r="K26" s="7">
        <v>5</v>
      </c>
      <c r="L26" s="33">
        <v>5</v>
      </c>
      <c r="M26" s="8">
        <v>4</v>
      </c>
      <c r="N26" s="8">
        <v>5</v>
      </c>
      <c r="O26" s="39">
        <v>5</v>
      </c>
      <c r="P26" s="7">
        <v>5</v>
      </c>
      <c r="Q26" s="70">
        <v>5</v>
      </c>
      <c r="R26" s="71">
        <v>5</v>
      </c>
      <c r="S26" s="8">
        <v>5</v>
      </c>
      <c r="T26" s="39">
        <v>5</v>
      </c>
      <c r="U26" s="28">
        <v>5</v>
      </c>
      <c r="V26" s="5">
        <f t="shared" si="0"/>
        <v>98</v>
      </c>
      <c r="W26" s="37">
        <f t="shared" si="5"/>
        <v>24</v>
      </c>
      <c r="X26" s="37">
        <f t="shared" si="1"/>
        <v>25</v>
      </c>
      <c r="Y26" s="5">
        <f t="shared" si="2"/>
        <v>24</v>
      </c>
      <c r="Z26" s="5">
        <f t="shared" si="3"/>
        <v>25</v>
      </c>
    </row>
    <row r="27" spans="1:26" ht="15.75" customHeight="1" x14ac:dyDescent="0.25">
      <c r="A27" s="9">
        <f t="shared" si="4"/>
        <v>24</v>
      </c>
      <c r="B27" s="70">
        <v>4</v>
      </c>
      <c r="C27" s="71">
        <v>4</v>
      </c>
      <c r="D27" s="71">
        <v>4</v>
      </c>
      <c r="E27" s="71">
        <v>5</v>
      </c>
      <c r="F27" s="7">
        <v>4</v>
      </c>
      <c r="G27" s="27">
        <v>4</v>
      </c>
      <c r="H27" s="7">
        <v>4</v>
      </c>
      <c r="I27" s="7">
        <v>4</v>
      </c>
      <c r="J27" s="28">
        <v>5</v>
      </c>
      <c r="K27" s="7">
        <v>4</v>
      </c>
      <c r="L27" s="33">
        <v>5</v>
      </c>
      <c r="M27" s="8">
        <v>4</v>
      </c>
      <c r="N27" s="8">
        <v>4</v>
      </c>
      <c r="O27" s="39">
        <v>4</v>
      </c>
      <c r="P27" s="7">
        <v>4</v>
      </c>
      <c r="Q27" s="70">
        <v>4</v>
      </c>
      <c r="R27" s="71">
        <v>4</v>
      </c>
      <c r="S27" s="8">
        <v>4</v>
      </c>
      <c r="T27" s="39">
        <v>4</v>
      </c>
      <c r="U27" s="28">
        <v>5</v>
      </c>
      <c r="V27" s="5">
        <f t="shared" si="0"/>
        <v>84</v>
      </c>
      <c r="W27" s="37">
        <f t="shared" si="5"/>
        <v>21</v>
      </c>
      <c r="X27" s="37">
        <f t="shared" si="1"/>
        <v>21</v>
      </c>
      <c r="Y27" s="5">
        <f t="shared" si="2"/>
        <v>21</v>
      </c>
      <c r="Z27" s="5">
        <f t="shared" si="3"/>
        <v>21</v>
      </c>
    </row>
    <row r="28" spans="1:26" ht="15.75" customHeight="1" x14ac:dyDescent="0.25">
      <c r="A28" s="9">
        <f t="shared" si="4"/>
        <v>25</v>
      </c>
      <c r="B28" s="70">
        <v>4</v>
      </c>
      <c r="C28" s="71">
        <v>4</v>
      </c>
      <c r="D28" s="71">
        <v>4</v>
      </c>
      <c r="E28" s="71">
        <v>4</v>
      </c>
      <c r="F28" s="7">
        <v>4</v>
      </c>
      <c r="G28" s="27">
        <v>4</v>
      </c>
      <c r="H28" s="7">
        <v>4</v>
      </c>
      <c r="I28" s="7">
        <v>4</v>
      </c>
      <c r="J28" s="28">
        <v>5</v>
      </c>
      <c r="K28" s="7">
        <v>4</v>
      </c>
      <c r="L28" s="33">
        <v>4</v>
      </c>
      <c r="M28" s="8">
        <v>5</v>
      </c>
      <c r="N28" s="8">
        <v>4</v>
      </c>
      <c r="O28" s="39">
        <v>4</v>
      </c>
      <c r="P28" s="7">
        <v>4</v>
      </c>
      <c r="Q28" s="70">
        <v>4</v>
      </c>
      <c r="R28" s="71">
        <v>4</v>
      </c>
      <c r="S28" s="8">
        <v>4</v>
      </c>
      <c r="T28" s="39">
        <v>4</v>
      </c>
      <c r="U28" s="28">
        <v>5</v>
      </c>
      <c r="V28" s="5">
        <f t="shared" si="0"/>
        <v>83</v>
      </c>
      <c r="W28" s="37">
        <f t="shared" si="5"/>
        <v>20</v>
      </c>
      <c r="X28" s="37">
        <f t="shared" si="1"/>
        <v>21</v>
      </c>
      <c r="Y28" s="5">
        <f t="shared" si="2"/>
        <v>21</v>
      </c>
      <c r="Z28" s="5">
        <f t="shared" si="3"/>
        <v>21</v>
      </c>
    </row>
    <row r="29" spans="1:26" ht="15.75" customHeight="1" x14ac:dyDescent="0.25">
      <c r="A29" s="9">
        <f t="shared" si="4"/>
        <v>26</v>
      </c>
      <c r="B29" s="70">
        <v>4</v>
      </c>
      <c r="C29" s="71">
        <v>5</v>
      </c>
      <c r="D29" s="71">
        <v>4</v>
      </c>
      <c r="E29" s="71">
        <v>4</v>
      </c>
      <c r="F29" s="7">
        <v>5</v>
      </c>
      <c r="G29" s="27">
        <v>5</v>
      </c>
      <c r="H29" s="7">
        <v>4</v>
      </c>
      <c r="I29" s="7">
        <v>5</v>
      </c>
      <c r="J29" s="28">
        <v>4</v>
      </c>
      <c r="K29" s="7">
        <v>5</v>
      </c>
      <c r="L29" s="33">
        <v>4</v>
      </c>
      <c r="M29" s="8">
        <v>4</v>
      </c>
      <c r="N29" s="8">
        <v>4</v>
      </c>
      <c r="O29" s="39">
        <v>4</v>
      </c>
      <c r="P29" s="7">
        <v>5</v>
      </c>
      <c r="Q29" s="70">
        <v>4</v>
      </c>
      <c r="R29" s="71">
        <v>5</v>
      </c>
      <c r="S29" s="8">
        <v>4</v>
      </c>
      <c r="T29" s="39">
        <v>4</v>
      </c>
      <c r="U29" s="28">
        <v>4</v>
      </c>
      <c r="V29" s="5">
        <f t="shared" si="0"/>
        <v>87</v>
      </c>
      <c r="W29" s="37">
        <f t="shared" si="5"/>
        <v>22</v>
      </c>
      <c r="X29" s="37">
        <f t="shared" si="1"/>
        <v>23</v>
      </c>
      <c r="Y29" s="5">
        <f t="shared" si="2"/>
        <v>21</v>
      </c>
      <c r="Z29" s="5">
        <f t="shared" si="3"/>
        <v>21</v>
      </c>
    </row>
    <row r="30" spans="1:26" ht="15.75" customHeight="1" x14ac:dyDescent="0.25">
      <c r="A30" s="9">
        <f t="shared" si="4"/>
        <v>27</v>
      </c>
      <c r="B30" s="70">
        <v>5</v>
      </c>
      <c r="C30" s="71">
        <v>4</v>
      </c>
      <c r="D30" s="71">
        <v>5</v>
      </c>
      <c r="E30" s="71">
        <v>4</v>
      </c>
      <c r="F30" s="7">
        <v>4</v>
      </c>
      <c r="G30" s="27">
        <v>4</v>
      </c>
      <c r="H30" s="7">
        <v>4</v>
      </c>
      <c r="I30" s="7">
        <v>4</v>
      </c>
      <c r="J30" s="28">
        <v>5</v>
      </c>
      <c r="K30" s="7">
        <v>4</v>
      </c>
      <c r="L30" s="33">
        <v>4</v>
      </c>
      <c r="M30" s="8">
        <v>4</v>
      </c>
      <c r="N30" s="8">
        <v>4</v>
      </c>
      <c r="O30" s="39">
        <v>4</v>
      </c>
      <c r="P30" s="7">
        <v>4</v>
      </c>
      <c r="Q30" s="70">
        <v>5</v>
      </c>
      <c r="R30" s="71">
        <v>4</v>
      </c>
      <c r="S30" s="8">
        <v>4</v>
      </c>
      <c r="T30" s="39">
        <v>4</v>
      </c>
      <c r="U30" s="28">
        <v>5</v>
      </c>
      <c r="V30" s="5">
        <f t="shared" si="0"/>
        <v>85</v>
      </c>
      <c r="W30" s="37">
        <f t="shared" si="5"/>
        <v>22</v>
      </c>
      <c r="X30" s="37">
        <f t="shared" si="1"/>
        <v>21</v>
      </c>
      <c r="Y30" s="5">
        <f t="shared" si="2"/>
        <v>20</v>
      </c>
      <c r="Z30" s="5">
        <f t="shared" si="3"/>
        <v>22</v>
      </c>
    </row>
    <row r="31" spans="1:26" ht="15.75" customHeight="1" x14ac:dyDescent="0.25">
      <c r="A31" s="9">
        <f t="shared" si="4"/>
        <v>28</v>
      </c>
      <c r="B31" s="70">
        <v>4</v>
      </c>
      <c r="C31" s="71">
        <v>4</v>
      </c>
      <c r="D31" s="71">
        <v>4</v>
      </c>
      <c r="E31" s="71">
        <v>4</v>
      </c>
      <c r="F31" s="7">
        <v>4</v>
      </c>
      <c r="G31" s="27">
        <v>5</v>
      </c>
      <c r="H31" s="7">
        <v>4</v>
      </c>
      <c r="I31" s="7">
        <v>4</v>
      </c>
      <c r="J31" s="28">
        <v>4</v>
      </c>
      <c r="K31" s="7">
        <v>4</v>
      </c>
      <c r="L31" s="33">
        <v>4</v>
      </c>
      <c r="M31" s="8">
        <v>4</v>
      </c>
      <c r="N31" s="8">
        <v>4</v>
      </c>
      <c r="O31" s="39">
        <v>4</v>
      </c>
      <c r="P31" s="7">
        <v>4</v>
      </c>
      <c r="Q31" s="70">
        <v>4</v>
      </c>
      <c r="R31" s="71">
        <v>4</v>
      </c>
      <c r="S31" s="8">
        <v>4</v>
      </c>
      <c r="T31" s="39">
        <v>4</v>
      </c>
      <c r="U31" s="28">
        <v>4</v>
      </c>
      <c r="V31" s="5">
        <f t="shared" si="0"/>
        <v>81</v>
      </c>
      <c r="W31" s="37">
        <f t="shared" si="5"/>
        <v>20</v>
      </c>
      <c r="X31" s="37">
        <f t="shared" si="1"/>
        <v>21</v>
      </c>
      <c r="Y31" s="5">
        <f t="shared" si="2"/>
        <v>20</v>
      </c>
      <c r="Z31" s="5">
        <f t="shared" si="3"/>
        <v>20</v>
      </c>
    </row>
    <row r="32" spans="1:26" ht="15.75" customHeight="1" x14ac:dyDescent="0.25">
      <c r="A32" s="9">
        <f t="shared" si="4"/>
        <v>29</v>
      </c>
      <c r="B32" s="70">
        <v>4</v>
      </c>
      <c r="C32" s="71">
        <v>5</v>
      </c>
      <c r="D32" s="71">
        <v>4</v>
      </c>
      <c r="E32" s="71">
        <v>4</v>
      </c>
      <c r="F32" s="7">
        <v>5</v>
      </c>
      <c r="G32" s="27">
        <v>5</v>
      </c>
      <c r="H32" s="7">
        <v>5</v>
      </c>
      <c r="I32" s="7">
        <v>5</v>
      </c>
      <c r="J32" s="28">
        <v>4</v>
      </c>
      <c r="K32" s="7">
        <v>5</v>
      </c>
      <c r="L32" s="33">
        <v>4</v>
      </c>
      <c r="M32" s="8">
        <v>4</v>
      </c>
      <c r="N32" s="8">
        <v>4</v>
      </c>
      <c r="O32" s="39">
        <v>5</v>
      </c>
      <c r="P32" s="7">
        <v>5</v>
      </c>
      <c r="Q32" s="70">
        <v>4</v>
      </c>
      <c r="R32" s="71">
        <v>5</v>
      </c>
      <c r="S32" s="8">
        <v>4</v>
      </c>
      <c r="T32" s="39">
        <v>5</v>
      </c>
      <c r="U32" s="28">
        <v>4</v>
      </c>
      <c r="V32" s="5">
        <f t="shared" si="0"/>
        <v>90</v>
      </c>
      <c r="W32" s="37">
        <f t="shared" si="5"/>
        <v>22</v>
      </c>
      <c r="X32" s="37">
        <f t="shared" si="1"/>
        <v>24</v>
      </c>
      <c r="Y32" s="5">
        <f t="shared" si="2"/>
        <v>22</v>
      </c>
      <c r="Z32" s="5">
        <f t="shared" si="3"/>
        <v>22</v>
      </c>
    </row>
    <row r="33" spans="1:26" ht="15.75" customHeight="1" x14ac:dyDescent="0.25">
      <c r="A33" s="9">
        <f t="shared" si="4"/>
        <v>30</v>
      </c>
      <c r="B33" s="70">
        <v>4</v>
      </c>
      <c r="C33" s="71">
        <v>4</v>
      </c>
      <c r="D33" s="71">
        <v>4</v>
      </c>
      <c r="E33" s="71">
        <v>4</v>
      </c>
      <c r="F33" s="7">
        <v>4</v>
      </c>
      <c r="G33" s="27">
        <v>4</v>
      </c>
      <c r="H33" s="7">
        <v>4</v>
      </c>
      <c r="I33" s="7">
        <v>4</v>
      </c>
      <c r="J33" s="28">
        <v>4</v>
      </c>
      <c r="K33" s="7">
        <v>4</v>
      </c>
      <c r="L33" s="33">
        <v>4</v>
      </c>
      <c r="M33" s="8">
        <v>4</v>
      </c>
      <c r="N33" s="8">
        <v>4</v>
      </c>
      <c r="O33" s="39">
        <v>4</v>
      </c>
      <c r="P33" s="7">
        <v>4</v>
      </c>
      <c r="Q33" s="70">
        <v>4</v>
      </c>
      <c r="R33" s="71">
        <v>4</v>
      </c>
      <c r="S33" s="8">
        <v>4</v>
      </c>
      <c r="T33" s="39">
        <v>4</v>
      </c>
      <c r="U33" s="28">
        <v>4</v>
      </c>
      <c r="V33" s="5">
        <f t="shared" si="0"/>
        <v>80</v>
      </c>
      <c r="W33" s="37">
        <f t="shared" si="5"/>
        <v>20</v>
      </c>
      <c r="X33" s="37">
        <f t="shared" si="1"/>
        <v>20</v>
      </c>
      <c r="Y33" s="5">
        <f t="shared" si="2"/>
        <v>20</v>
      </c>
      <c r="Z33" s="5">
        <f t="shared" si="3"/>
        <v>20</v>
      </c>
    </row>
    <row r="34" spans="1:26" ht="15.75" customHeight="1" thickBot="1" x14ac:dyDescent="0.3">
      <c r="A34" s="9">
        <f t="shared" si="4"/>
        <v>31</v>
      </c>
      <c r="B34" s="72">
        <v>4</v>
      </c>
      <c r="C34" s="73">
        <v>5</v>
      </c>
      <c r="D34" s="73">
        <v>4</v>
      </c>
      <c r="E34" s="71">
        <v>4</v>
      </c>
      <c r="F34" s="30">
        <v>5</v>
      </c>
      <c r="G34" s="29">
        <v>5</v>
      </c>
      <c r="H34" s="30">
        <v>4</v>
      </c>
      <c r="I34" s="30">
        <v>5</v>
      </c>
      <c r="J34" s="31">
        <v>4</v>
      </c>
      <c r="K34" s="30">
        <v>5</v>
      </c>
      <c r="L34" s="34">
        <v>4</v>
      </c>
      <c r="M34" s="35">
        <v>4</v>
      </c>
      <c r="N34" s="35">
        <v>4</v>
      </c>
      <c r="O34" s="40">
        <v>4</v>
      </c>
      <c r="P34" s="30">
        <v>5</v>
      </c>
      <c r="Q34" s="72">
        <v>4</v>
      </c>
      <c r="R34" s="73">
        <v>5</v>
      </c>
      <c r="S34" s="35">
        <v>4</v>
      </c>
      <c r="T34" s="40">
        <v>4</v>
      </c>
      <c r="U34" s="31">
        <v>4</v>
      </c>
      <c r="V34" s="5">
        <f t="shared" si="0"/>
        <v>87</v>
      </c>
      <c r="W34" s="37">
        <f t="shared" si="5"/>
        <v>22</v>
      </c>
      <c r="X34" s="37">
        <f t="shared" si="1"/>
        <v>23</v>
      </c>
      <c r="Y34" s="5">
        <f t="shared" si="2"/>
        <v>21</v>
      </c>
      <c r="Z34" s="5">
        <f t="shared" si="3"/>
        <v>21</v>
      </c>
    </row>
    <row r="35" spans="1:26" ht="15.75" customHeight="1" x14ac:dyDescent="0.25">
      <c r="A35" s="9">
        <f t="shared" si="4"/>
        <v>32</v>
      </c>
      <c r="B35" s="68">
        <v>5</v>
      </c>
      <c r="C35" s="69">
        <v>4</v>
      </c>
      <c r="D35" s="69">
        <v>5</v>
      </c>
      <c r="E35" s="71">
        <v>4</v>
      </c>
      <c r="F35" s="25">
        <v>4</v>
      </c>
      <c r="G35" s="24">
        <v>3</v>
      </c>
      <c r="H35" s="25">
        <v>3</v>
      </c>
      <c r="I35" s="25">
        <v>4</v>
      </c>
      <c r="J35" s="26">
        <v>5</v>
      </c>
      <c r="K35" s="25">
        <v>4</v>
      </c>
      <c r="L35" s="48">
        <v>3</v>
      </c>
      <c r="M35" s="19">
        <v>3</v>
      </c>
      <c r="N35" s="19">
        <v>4</v>
      </c>
      <c r="O35" s="38">
        <v>4</v>
      </c>
      <c r="P35" s="25">
        <v>4</v>
      </c>
      <c r="Q35" s="68">
        <v>5</v>
      </c>
      <c r="R35" s="69">
        <v>4</v>
      </c>
      <c r="S35" s="19">
        <v>4</v>
      </c>
      <c r="T35" s="38">
        <v>4</v>
      </c>
      <c r="U35" s="26">
        <v>5</v>
      </c>
      <c r="V35" s="5">
        <f t="shared" si="0"/>
        <v>81</v>
      </c>
      <c r="W35" s="37">
        <f t="shared" si="5"/>
        <v>22</v>
      </c>
      <c r="X35" s="37">
        <f t="shared" si="1"/>
        <v>19</v>
      </c>
      <c r="Y35" s="5">
        <f t="shared" si="2"/>
        <v>18</v>
      </c>
      <c r="Z35" s="5">
        <f t="shared" si="3"/>
        <v>22</v>
      </c>
    </row>
    <row r="36" spans="1:26" ht="15.75" customHeight="1" x14ac:dyDescent="0.25">
      <c r="A36" s="9">
        <f t="shared" si="4"/>
        <v>33</v>
      </c>
      <c r="B36" s="70">
        <v>3</v>
      </c>
      <c r="C36" s="71">
        <v>3</v>
      </c>
      <c r="D36" s="71">
        <v>3</v>
      </c>
      <c r="E36" s="71">
        <v>4</v>
      </c>
      <c r="F36" s="7">
        <v>4</v>
      </c>
      <c r="G36" s="27">
        <v>5</v>
      </c>
      <c r="H36" s="7">
        <v>4</v>
      </c>
      <c r="I36" s="7">
        <v>4</v>
      </c>
      <c r="J36" s="28">
        <v>3</v>
      </c>
      <c r="K36" s="7">
        <v>4</v>
      </c>
      <c r="L36" s="33">
        <v>4</v>
      </c>
      <c r="M36" s="8">
        <v>4</v>
      </c>
      <c r="N36" s="8">
        <v>4</v>
      </c>
      <c r="O36" s="39">
        <v>4</v>
      </c>
      <c r="P36" s="7">
        <v>4</v>
      </c>
      <c r="Q36" s="70">
        <v>3</v>
      </c>
      <c r="R36" s="71">
        <v>3</v>
      </c>
      <c r="S36" s="8">
        <v>4</v>
      </c>
      <c r="T36" s="39">
        <v>4</v>
      </c>
      <c r="U36" s="28">
        <v>3</v>
      </c>
      <c r="V36" s="5">
        <f t="shared" si="0"/>
        <v>74</v>
      </c>
      <c r="W36" s="37">
        <f t="shared" si="5"/>
        <v>17</v>
      </c>
      <c r="X36" s="37">
        <f t="shared" si="1"/>
        <v>20</v>
      </c>
      <c r="Y36" s="5">
        <f t="shared" si="2"/>
        <v>20</v>
      </c>
      <c r="Z36" s="5">
        <f t="shared" si="3"/>
        <v>17</v>
      </c>
    </row>
    <row r="37" spans="1:26" ht="15.75" customHeight="1" x14ac:dyDescent="0.25">
      <c r="A37" s="9">
        <f t="shared" si="4"/>
        <v>34</v>
      </c>
      <c r="B37" s="70">
        <v>4</v>
      </c>
      <c r="C37" s="71">
        <v>4</v>
      </c>
      <c r="D37" s="71">
        <v>4</v>
      </c>
      <c r="E37" s="71">
        <v>4</v>
      </c>
      <c r="F37" s="7">
        <v>4</v>
      </c>
      <c r="G37" s="27">
        <v>4</v>
      </c>
      <c r="H37" s="7">
        <v>4</v>
      </c>
      <c r="I37" s="7">
        <v>4</v>
      </c>
      <c r="J37" s="28">
        <v>4</v>
      </c>
      <c r="K37" s="7">
        <v>4</v>
      </c>
      <c r="L37" s="33">
        <v>4</v>
      </c>
      <c r="M37" s="8">
        <v>5</v>
      </c>
      <c r="N37" s="8">
        <v>5</v>
      </c>
      <c r="O37" s="39">
        <v>4</v>
      </c>
      <c r="P37" s="7">
        <v>4</v>
      </c>
      <c r="Q37" s="70">
        <v>4</v>
      </c>
      <c r="R37" s="71">
        <v>4</v>
      </c>
      <c r="S37" s="8">
        <v>5</v>
      </c>
      <c r="T37" s="39">
        <v>4</v>
      </c>
      <c r="U37" s="28">
        <v>4</v>
      </c>
      <c r="V37" s="5">
        <f t="shared" si="0"/>
        <v>83</v>
      </c>
      <c r="W37" s="37">
        <f t="shared" si="5"/>
        <v>20</v>
      </c>
      <c r="X37" s="37">
        <f t="shared" si="1"/>
        <v>20</v>
      </c>
      <c r="Y37" s="5">
        <f t="shared" si="2"/>
        <v>22</v>
      </c>
      <c r="Z37" s="5">
        <f t="shared" si="3"/>
        <v>21</v>
      </c>
    </row>
    <row r="38" spans="1:26" ht="15.75" customHeight="1" x14ac:dyDescent="0.25">
      <c r="A38" s="9">
        <f t="shared" si="4"/>
        <v>35</v>
      </c>
      <c r="B38" s="70">
        <v>5</v>
      </c>
      <c r="C38" s="71">
        <v>5</v>
      </c>
      <c r="D38" s="71">
        <v>5</v>
      </c>
      <c r="E38" s="71">
        <v>5</v>
      </c>
      <c r="F38" s="7">
        <v>5</v>
      </c>
      <c r="G38" s="27">
        <v>4</v>
      </c>
      <c r="H38" s="7">
        <v>4</v>
      </c>
      <c r="I38" s="7">
        <v>5</v>
      </c>
      <c r="J38" s="28">
        <v>5</v>
      </c>
      <c r="K38" s="7">
        <v>5</v>
      </c>
      <c r="L38" s="33">
        <v>5</v>
      </c>
      <c r="M38" s="8">
        <v>5</v>
      </c>
      <c r="N38" s="8">
        <v>5</v>
      </c>
      <c r="O38" s="39">
        <v>5</v>
      </c>
      <c r="P38" s="7">
        <v>5</v>
      </c>
      <c r="Q38" s="70">
        <v>5</v>
      </c>
      <c r="R38" s="71">
        <v>5</v>
      </c>
      <c r="S38" s="8">
        <v>5</v>
      </c>
      <c r="T38" s="39">
        <v>5</v>
      </c>
      <c r="U38" s="28">
        <v>5</v>
      </c>
      <c r="V38" s="5">
        <f t="shared" si="0"/>
        <v>98</v>
      </c>
      <c r="W38" s="37">
        <f t="shared" si="5"/>
        <v>25</v>
      </c>
      <c r="X38" s="37">
        <f t="shared" si="1"/>
        <v>23</v>
      </c>
      <c r="Y38" s="5">
        <f t="shared" si="2"/>
        <v>25</v>
      </c>
      <c r="Z38" s="5">
        <f t="shared" si="3"/>
        <v>25</v>
      </c>
    </row>
    <row r="39" spans="1:26" ht="15.75" customHeight="1" x14ac:dyDescent="0.25">
      <c r="A39" s="9">
        <f t="shared" si="4"/>
        <v>36</v>
      </c>
      <c r="B39" s="70">
        <v>4</v>
      </c>
      <c r="C39" s="71">
        <v>4</v>
      </c>
      <c r="D39" s="71">
        <v>5</v>
      </c>
      <c r="E39" s="71">
        <v>4</v>
      </c>
      <c r="F39" s="7">
        <v>4</v>
      </c>
      <c r="G39" s="27">
        <v>4</v>
      </c>
      <c r="H39" s="7">
        <v>4</v>
      </c>
      <c r="I39" s="7">
        <v>4</v>
      </c>
      <c r="J39" s="28">
        <v>4</v>
      </c>
      <c r="K39" s="7">
        <v>4</v>
      </c>
      <c r="L39" s="33">
        <v>5</v>
      </c>
      <c r="M39" s="8">
        <v>5</v>
      </c>
      <c r="N39" s="8">
        <v>4</v>
      </c>
      <c r="O39" s="39">
        <v>4</v>
      </c>
      <c r="P39" s="7">
        <v>4</v>
      </c>
      <c r="Q39" s="70">
        <v>4</v>
      </c>
      <c r="R39" s="71">
        <v>4</v>
      </c>
      <c r="S39" s="8">
        <v>4</v>
      </c>
      <c r="T39" s="39">
        <v>4</v>
      </c>
      <c r="U39" s="28">
        <v>4</v>
      </c>
      <c r="V39" s="5">
        <f t="shared" si="0"/>
        <v>83</v>
      </c>
      <c r="W39" s="37">
        <f t="shared" si="5"/>
        <v>21</v>
      </c>
      <c r="X39" s="37">
        <f t="shared" si="1"/>
        <v>20</v>
      </c>
      <c r="Y39" s="5">
        <f t="shared" si="2"/>
        <v>22</v>
      </c>
      <c r="Z39" s="5">
        <f t="shared" si="3"/>
        <v>20</v>
      </c>
    </row>
    <row r="40" spans="1:26" ht="15.75" customHeight="1" x14ac:dyDescent="0.25">
      <c r="A40" s="9">
        <f t="shared" si="4"/>
        <v>37</v>
      </c>
      <c r="B40" s="70">
        <v>4</v>
      </c>
      <c r="C40" s="71">
        <v>4</v>
      </c>
      <c r="D40" s="71">
        <v>4</v>
      </c>
      <c r="E40" s="71">
        <v>4</v>
      </c>
      <c r="F40" s="7">
        <v>4</v>
      </c>
      <c r="G40" s="27">
        <v>5</v>
      </c>
      <c r="H40" s="7">
        <v>5</v>
      </c>
      <c r="I40" s="7">
        <v>4</v>
      </c>
      <c r="J40" s="28">
        <v>5</v>
      </c>
      <c r="K40" s="7">
        <v>4</v>
      </c>
      <c r="L40" s="33">
        <v>4</v>
      </c>
      <c r="M40" s="8">
        <v>5</v>
      </c>
      <c r="N40" s="8">
        <v>5</v>
      </c>
      <c r="O40" s="39">
        <v>4</v>
      </c>
      <c r="P40" s="7">
        <v>4</v>
      </c>
      <c r="Q40" s="70">
        <v>4</v>
      </c>
      <c r="R40" s="71">
        <v>4</v>
      </c>
      <c r="S40" s="8">
        <v>5</v>
      </c>
      <c r="T40" s="39">
        <v>4</v>
      </c>
      <c r="U40" s="28">
        <v>5</v>
      </c>
      <c r="V40" s="5">
        <f t="shared" si="0"/>
        <v>87</v>
      </c>
      <c r="W40" s="37">
        <f t="shared" si="5"/>
        <v>20</v>
      </c>
      <c r="X40" s="37">
        <f t="shared" si="1"/>
        <v>23</v>
      </c>
      <c r="Y40" s="5">
        <f t="shared" si="2"/>
        <v>22</v>
      </c>
      <c r="Z40" s="5">
        <f t="shared" si="3"/>
        <v>22</v>
      </c>
    </row>
    <row r="41" spans="1:26" ht="15.75" customHeight="1" x14ac:dyDescent="0.25">
      <c r="A41" s="9">
        <f t="shared" si="4"/>
        <v>38</v>
      </c>
      <c r="B41" s="70">
        <v>5</v>
      </c>
      <c r="C41" s="71">
        <v>5</v>
      </c>
      <c r="D41" s="71">
        <v>4</v>
      </c>
      <c r="E41" s="71">
        <v>5</v>
      </c>
      <c r="F41" s="7">
        <v>5</v>
      </c>
      <c r="G41" s="27">
        <v>5</v>
      </c>
      <c r="H41" s="7">
        <v>5</v>
      </c>
      <c r="I41" s="7">
        <v>5</v>
      </c>
      <c r="J41" s="28">
        <v>5</v>
      </c>
      <c r="K41" s="7">
        <v>5</v>
      </c>
      <c r="L41" s="33">
        <v>5</v>
      </c>
      <c r="M41" s="8">
        <v>4</v>
      </c>
      <c r="N41" s="8">
        <v>5</v>
      </c>
      <c r="O41" s="39">
        <v>5</v>
      </c>
      <c r="P41" s="7">
        <v>5</v>
      </c>
      <c r="Q41" s="70">
        <v>5</v>
      </c>
      <c r="R41" s="71">
        <v>5</v>
      </c>
      <c r="S41" s="8">
        <v>5</v>
      </c>
      <c r="T41" s="39">
        <v>5</v>
      </c>
      <c r="U41" s="28">
        <v>5</v>
      </c>
      <c r="V41" s="5">
        <f t="shared" si="0"/>
        <v>98</v>
      </c>
      <c r="W41" s="37">
        <f t="shared" si="5"/>
        <v>24</v>
      </c>
      <c r="X41" s="37">
        <f t="shared" si="1"/>
        <v>25</v>
      </c>
      <c r="Y41" s="5">
        <f t="shared" si="2"/>
        <v>24</v>
      </c>
      <c r="Z41" s="5">
        <f t="shared" si="3"/>
        <v>25</v>
      </c>
    </row>
    <row r="42" spans="1:26" ht="15.75" customHeight="1" x14ac:dyDescent="0.25">
      <c r="A42" s="9">
        <f t="shared" si="4"/>
        <v>39</v>
      </c>
      <c r="B42" s="70">
        <v>4</v>
      </c>
      <c r="C42" s="71">
        <v>4</v>
      </c>
      <c r="D42" s="71">
        <v>4</v>
      </c>
      <c r="E42" s="71">
        <v>5</v>
      </c>
      <c r="F42" s="7">
        <v>4</v>
      </c>
      <c r="G42" s="27">
        <v>4</v>
      </c>
      <c r="H42" s="7">
        <v>4</v>
      </c>
      <c r="I42" s="7">
        <v>4</v>
      </c>
      <c r="J42" s="28">
        <v>5</v>
      </c>
      <c r="K42" s="7">
        <v>4</v>
      </c>
      <c r="L42" s="33">
        <v>5</v>
      </c>
      <c r="M42" s="8">
        <v>4</v>
      </c>
      <c r="N42" s="8">
        <v>4</v>
      </c>
      <c r="O42" s="39">
        <v>4</v>
      </c>
      <c r="P42" s="7">
        <v>4</v>
      </c>
      <c r="Q42" s="70">
        <v>4</v>
      </c>
      <c r="R42" s="71">
        <v>4</v>
      </c>
      <c r="S42" s="8">
        <v>4</v>
      </c>
      <c r="T42" s="39">
        <v>4</v>
      </c>
      <c r="U42" s="28">
        <v>5</v>
      </c>
      <c r="V42" s="5">
        <f t="shared" si="0"/>
        <v>84</v>
      </c>
      <c r="W42" s="37">
        <f t="shared" si="5"/>
        <v>21</v>
      </c>
      <c r="X42" s="37">
        <f t="shared" si="1"/>
        <v>21</v>
      </c>
      <c r="Y42" s="5">
        <f t="shared" si="2"/>
        <v>21</v>
      </c>
      <c r="Z42" s="5">
        <f t="shared" si="3"/>
        <v>21</v>
      </c>
    </row>
    <row r="43" spans="1:26" ht="15.75" customHeight="1" x14ac:dyDescent="0.25">
      <c r="A43" s="9">
        <f t="shared" si="4"/>
        <v>40</v>
      </c>
      <c r="B43" s="70">
        <v>4</v>
      </c>
      <c r="C43" s="71">
        <v>4</v>
      </c>
      <c r="D43" s="71">
        <v>5</v>
      </c>
      <c r="E43" s="71">
        <v>5</v>
      </c>
      <c r="F43" s="7">
        <v>4</v>
      </c>
      <c r="G43" s="27">
        <v>4</v>
      </c>
      <c r="H43" s="7">
        <v>4</v>
      </c>
      <c r="I43" s="7">
        <v>4</v>
      </c>
      <c r="J43" s="28">
        <v>5</v>
      </c>
      <c r="K43" s="7">
        <v>4</v>
      </c>
      <c r="L43" s="33">
        <v>5</v>
      </c>
      <c r="M43" s="8">
        <v>5</v>
      </c>
      <c r="N43" s="8">
        <v>5</v>
      </c>
      <c r="O43" s="39">
        <v>4</v>
      </c>
      <c r="P43" s="7">
        <v>4</v>
      </c>
      <c r="Q43" s="70">
        <v>4</v>
      </c>
      <c r="R43" s="71">
        <v>4</v>
      </c>
      <c r="S43" s="8">
        <v>5</v>
      </c>
      <c r="T43" s="39">
        <v>4</v>
      </c>
      <c r="U43" s="28">
        <v>5</v>
      </c>
      <c r="V43" s="5">
        <f t="shared" si="0"/>
        <v>88</v>
      </c>
      <c r="W43" s="37">
        <f t="shared" si="5"/>
        <v>22</v>
      </c>
      <c r="X43" s="37">
        <f t="shared" si="1"/>
        <v>21</v>
      </c>
      <c r="Y43" s="5">
        <f t="shared" si="2"/>
        <v>23</v>
      </c>
      <c r="Z43" s="5">
        <f t="shared" si="3"/>
        <v>22</v>
      </c>
    </row>
    <row r="44" spans="1:26" ht="15.75" customHeight="1" x14ac:dyDescent="0.25">
      <c r="A44" s="9">
        <f t="shared" si="4"/>
        <v>41</v>
      </c>
      <c r="B44" s="70">
        <v>4</v>
      </c>
      <c r="C44" s="71">
        <v>5</v>
      </c>
      <c r="D44" s="71">
        <v>4</v>
      </c>
      <c r="E44" s="71">
        <v>4</v>
      </c>
      <c r="F44" s="7">
        <v>5</v>
      </c>
      <c r="G44" s="27">
        <v>5</v>
      </c>
      <c r="H44" s="7">
        <v>4</v>
      </c>
      <c r="I44" s="7">
        <v>5</v>
      </c>
      <c r="J44" s="28">
        <v>4</v>
      </c>
      <c r="K44" s="7">
        <v>5</v>
      </c>
      <c r="L44" s="33">
        <v>4</v>
      </c>
      <c r="M44" s="8">
        <v>4</v>
      </c>
      <c r="N44" s="8">
        <v>5</v>
      </c>
      <c r="O44" s="39">
        <v>4</v>
      </c>
      <c r="P44" s="7">
        <v>5</v>
      </c>
      <c r="Q44" s="70">
        <v>4</v>
      </c>
      <c r="R44" s="71">
        <v>5</v>
      </c>
      <c r="S44" s="8">
        <v>5</v>
      </c>
      <c r="T44" s="39">
        <v>4</v>
      </c>
      <c r="U44" s="28">
        <v>4</v>
      </c>
      <c r="V44" s="5">
        <f t="shared" si="0"/>
        <v>89</v>
      </c>
      <c r="W44" s="37">
        <f t="shared" si="5"/>
        <v>22</v>
      </c>
      <c r="X44" s="37">
        <f t="shared" si="1"/>
        <v>23</v>
      </c>
      <c r="Y44" s="5">
        <f t="shared" si="2"/>
        <v>22</v>
      </c>
      <c r="Z44" s="5">
        <f t="shared" si="3"/>
        <v>22</v>
      </c>
    </row>
    <row r="45" spans="1:26" ht="15.75" customHeight="1" x14ac:dyDescent="0.25">
      <c r="A45" s="9">
        <f t="shared" si="4"/>
        <v>42</v>
      </c>
      <c r="B45" s="70">
        <v>4</v>
      </c>
      <c r="C45" s="71">
        <v>4</v>
      </c>
      <c r="D45" s="71">
        <v>4</v>
      </c>
      <c r="E45" s="71">
        <v>4</v>
      </c>
      <c r="F45" s="7">
        <v>4</v>
      </c>
      <c r="G45" s="27">
        <v>5</v>
      </c>
      <c r="H45" s="7">
        <v>5</v>
      </c>
      <c r="I45" s="7">
        <v>4</v>
      </c>
      <c r="J45" s="28">
        <v>5</v>
      </c>
      <c r="K45" s="7">
        <v>4</v>
      </c>
      <c r="L45" s="33">
        <v>4</v>
      </c>
      <c r="M45" s="8">
        <v>5</v>
      </c>
      <c r="N45" s="8">
        <v>5</v>
      </c>
      <c r="O45" s="39">
        <v>4</v>
      </c>
      <c r="P45" s="7">
        <v>4</v>
      </c>
      <c r="Q45" s="70">
        <v>4</v>
      </c>
      <c r="R45" s="71">
        <v>4</v>
      </c>
      <c r="S45" s="8">
        <v>5</v>
      </c>
      <c r="T45" s="39">
        <v>4</v>
      </c>
      <c r="U45" s="28">
        <v>5</v>
      </c>
      <c r="V45" s="5">
        <f t="shared" si="0"/>
        <v>87</v>
      </c>
      <c r="W45" s="37">
        <f t="shared" si="5"/>
        <v>20</v>
      </c>
      <c r="X45" s="37">
        <f t="shared" si="1"/>
        <v>23</v>
      </c>
      <c r="Y45" s="5">
        <f t="shared" si="2"/>
        <v>22</v>
      </c>
      <c r="Z45" s="5">
        <f t="shared" si="3"/>
        <v>22</v>
      </c>
    </row>
    <row r="46" spans="1:26" ht="15.75" customHeight="1" x14ac:dyDescent="0.25">
      <c r="A46" s="9">
        <f t="shared" si="4"/>
        <v>43</v>
      </c>
      <c r="B46" s="70">
        <v>5</v>
      </c>
      <c r="C46" s="71">
        <v>5</v>
      </c>
      <c r="D46" s="71">
        <v>4</v>
      </c>
      <c r="E46" s="71">
        <v>5</v>
      </c>
      <c r="F46" s="7">
        <v>5</v>
      </c>
      <c r="G46" s="27">
        <v>5</v>
      </c>
      <c r="H46" s="7">
        <v>5</v>
      </c>
      <c r="I46" s="7">
        <v>5</v>
      </c>
      <c r="J46" s="28">
        <v>5</v>
      </c>
      <c r="K46" s="7">
        <v>5</v>
      </c>
      <c r="L46" s="33">
        <v>5</v>
      </c>
      <c r="M46" s="8">
        <v>4</v>
      </c>
      <c r="N46" s="8">
        <v>5</v>
      </c>
      <c r="O46" s="39">
        <v>5</v>
      </c>
      <c r="P46" s="7">
        <v>5</v>
      </c>
      <c r="Q46" s="70">
        <v>5</v>
      </c>
      <c r="R46" s="71">
        <v>5</v>
      </c>
      <c r="S46" s="8">
        <v>5</v>
      </c>
      <c r="T46" s="39">
        <v>5</v>
      </c>
      <c r="U46" s="28">
        <v>5</v>
      </c>
      <c r="V46" s="5">
        <f t="shared" si="0"/>
        <v>98</v>
      </c>
      <c r="W46" s="37">
        <f t="shared" si="5"/>
        <v>24</v>
      </c>
      <c r="X46" s="37">
        <f t="shared" si="1"/>
        <v>25</v>
      </c>
      <c r="Y46" s="5">
        <f t="shared" si="2"/>
        <v>24</v>
      </c>
      <c r="Z46" s="5">
        <f t="shared" si="3"/>
        <v>25</v>
      </c>
    </row>
    <row r="47" spans="1:26" ht="15.75" customHeight="1" x14ac:dyDescent="0.25">
      <c r="A47" s="9">
        <f t="shared" si="4"/>
        <v>44</v>
      </c>
      <c r="B47" s="70">
        <v>4</v>
      </c>
      <c r="C47" s="71">
        <v>4</v>
      </c>
      <c r="D47" s="71">
        <v>4</v>
      </c>
      <c r="E47" s="71">
        <v>5</v>
      </c>
      <c r="F47" s="7">
        <v>4</v>
      </c>
      <c r="G47" s="27">
        <v>4</v>
      </c>
      <c r="H47" s="7">
        <v>4</v>
      </c>
      <c r="I47" s="7">
        <v>4</v>
      </c>
      <c r="J47" s="28">
        <v>5</v>
      </c>
      <c r="K47" s="7">
        <v>4</v>
      </c>
      <c r="L47" s="33">
        <v>5</v>
      </c>
      <c r="M47" s="8">
        <v>4</v>
      </c>
      <c r="N47" s="8">
        <v>4</v>
      </c>
      <c r="O47" s="39">
        <v>4</v>
      </c>
      <c r="P47" s="7">
        <v>4</v>
      </c>
      <c r="Q47" s="70">
        <v>4</v>
      </c>
      <c r="R47" s="71">
        <v>4</v>
      </c>
      <c r="S47" s="8">
        <v>4</v>
      </c>
      <c r="T47" s="39">
        <v>4</v>
      </c>
      <c r="U47" s="28">
        <v>5</v>
      </c>
      <c r="V47" s="5">
        <f t="shared" si="0"/>
        <v>84</v>
      </c>
      <c r="W47" s="37">
        <f t="shared" si="5"/>
        <v>21</v>
      </c>
      <c r="X47" s="37">
        <f t="shared" si="1"/>
        <v>21</v>
      </c>
      <c r="Y47" s="5">
        <f t="shared" si="2"/>
        <v>21</v>
      </c>
      <c r="Z47" s="5">
        <f t="shared" si="3"/>
        <v>21</v>
      </c>
    </row>
    <row r="48" spans="1:26" ht="15.75" customHeight="1" x14ac:dyDescent="0.25">
      <c r="A48" s="9">
        <f t="shared" si="4"/>
        <v>45</v>
      </c>
      <c r="B48" s="70">
        <v>4</v>
      </c>
      <c r="C48" s="71">
        <v>4</v>
      </c>
      <c r="D48" s="71">
        <v>4</v>
      </c>
      <c r="E48" s="71">
        <v>4</v>
      </c>
      <c r="F48" s="7">
        <v>4</v>
      </c>
      <c r="G48" s="27">
        <v>4</v>
      </c>
      <c r="H48" s="7">
        <v>4</v>
      </c>
      <c r="I48" s="7">
        <v>4</v>
      </c>
      <c r="J48" s="28">
        <v>5</v>
      </c>
      <c r="K48" s="7">
        <v>4</v>
      </c>
      <c r="L48" s="33">
        <v>4</v>
      </c>
      <c r="M48" s="8">
        <v>5</v>
      </c>
      <c r="N48" s="8">
        <v>4</v>
      </c>
      <c r="O48" s="39">
        <v>4</v>
      </c>
      <c r="P48" s="7">
        <v>4</v>
      </c>
      <c r="Q48" s="70">
        <v>4</v>
      </c>
      <c r="R48" s="71">
        <v>4</v>
      </c>
      <c r="S48" s="8">
        <v>4</v>
      </c>
      <c r="T48" s="39">
        <v>4</v>
      </c>
      <c r="U48" s="28">
        <v>5</v>
      </c>
      <c r="V48" s="5">
        <f t="shared" si="0"/>
        <v>83</v>
      </c>
      <c r="W48" s="37">
        <f t="shared" si="5"/>
        <v>20</v>
      </c>
      <c r="X48" s="37">
        <f t="shared" si="1"/>
        <v>21</v>
      </c>
      <c r="Y48" s="5">
        <f t="shared" si="2"/>
        <v>21</v>
      </c>
      <c r="Z48" s="5">
        <f t="shared" si="3"/>
        <v>21</v>
      </c>
    </row>
    <row r="49" spans="1:26" ht="15.75" customHeight="1" x14ac:dyDescent="0.25">
      <c r="A49" s="9">
        <f t="shared" si="4"/>
        <v>46</v>
      </c>
      <c r="B49" s="70">
        <v>4</v>
      </c>
      <c r="C49" s="71">
        <v>5</v>
      </c>
      <c r="D49" s="71">
        <v>4</v>
      </c>
      <c r="E49" s="71">
        <v>4</v>
      </c>
      <c r="F49" s="7">
        <v>5</v>
      </c>
      <c r="G49" s="27">
        <v>5</v>
      </c>
      <c r="H49" s="7">
        <v>4</v>
      </c>
      <c r="I49" s="7">
        <v>5</v>
      </c>
      <c r="J49" s="28">
        <v>4</v>
      </c>
      <c r="K49" s="7">
        <v>5</v>
      </c>
      <c r="L49" s="33">
        <v>4</v>
      </c>
      <c r="M49" s="8">
        <v>4</v>
      </c>
      <c r="N49" s="8">
        <v>4</v>
      </c>
      <c r="O49" s="39">
        <v>4</v>
      </c>
      <c r="P49" s="7">
        <v>5</v>
      </c>
      <c r="Q49" s="70">
        <v>4</v>
      </c>
      <c r="R49" s="71">
        <v>5</v>
      </c>
      <c r="S49" s="8">
        <v>4</v>
      </c>
      <c r="T49" s="39">
        <v>4</v>
      </c>
      <c r="U49" s="28">
        <v>4</v>
      </c>
      <c r="V49" s="5">
        <f t="shared" si="0"/>
        <v>87</v>
      </c>
      <c r="W49" s="37">
        <f t="shared" si="5"/>
        <v>22</v>
      </c>
      <c r="X49" s="37">
        <f t="shared" si="1"/>
        <v>23</v>
      </c>
      <c r="Y49" s="5">
        <f t="shared" si="2"/>
        <v>21</v>
      </c>
      <c r="Z49" s="5">
        <f t="shared" si="3"/>
        <v>21</v>
      </c>
    </row>
    <row r="50" spans="1:26" ht="15.75" customHeight="1" x14ac:dyDescent="0.25">
      <c r="A50" s="9">
        <f t="shared" si="4"/>
        <v>47</v>
      </c>
      <c r="B50" s="70">
        <v>5</v>
      </c>
      <c r="C50" s="71">
        <v>4</v>
      </c>
      <c r="D50" s="71">
        <v>5</v>
      </c>
      <c r="E50" s="71">
        <v>4</v>
      </c>
      <c r="F50" s="7">
        <v>4</v>
      </c>
      <c r="G50" s="27">
        <v>4</v>
      </c>
      <c r="H50" s="7">
        <v>4</v>
      </c>
      <c r="I50" s="7">
        <v>4</v>
      </c>
      <c r="J50" s="28">
        <v>5</v>
      </c>
      <c r="K50" s="7">
        <v>4</v>
      </c>
      <c r="L50" s="33">
        <v>4</v>
      </c>
      <c r="M50" s="8">
        <v>4</v>
      </c>
      <c r="N50" s="8">
        <v>4</v>
      </c>
      <c r="O50" s="39">
        <v>4</v>
      </c>
      <c r="P50" s="7">
        <v>4</v>
      </c>
      <c r="Q50" s="70">
        <v>5</v>
      </c>
      <c r="R50" s="71">
        <v>4</v>
      </c>
      <c r="S50" s="8">
        <v>4</v>
      </c>
      <c r="T50" s="39">
        <v>4</v>
      </c>
      <c r="U50" s="28">
        <v>5</v>
      </c>
      <c r="V50" s="5">
        <f t="shared" si="0"/>
        <v>85</v>
      </c>
      <c r="W50" s="37">
        <f t="shared" si="5"/>
        <v>22</v>
      </c>
      <c r="X50" s="37">
        <f t="shared" si="1"/>
        <v>21</v>
      </c>
      <c r="Y50" s="5">
        <f t="shared" si="2"/>
        <v>20</v>
      </c>
      <c r="Z50" s="5">
        <f t="shared" si="3"/>
        <v>22</v>
      </c>
    </row>
    <row r="51" spans="1:26" ht="15.75" customHeight="1" x14ac:dyDescent="0.25">
      <c r="A51" s="9">
        <f t="shared" si="4"/>
        <v>48</v>
      </c>
      <c r="B51" s="70">
        <v>4</v>
      </c>
      <c r="C51" s="71">
        <v>4</v>
      </c>
      <c r="D51" s="71">
        <v>4</v>
      </c>
      <c r="E51" s="71">
        <v>4</v>
      </c>
      <c r="F51" s="7">
        <v>4</v>
      </c>
      <c r="G51" s="27">
        <v>5</v>
      </c>
      <c r="H51" s="7">
        <v>4</v>
      </c>
      <c r="I51" s="7">
        <v>4</v>
      </c>
      <c r="J51" s="28">
        <v>4</v>
      </c>
      <c r="K51" s="7">
        <v>4</v>
      </c>
      <c r="L51" s="33">
        <v>4</v>
      </c>
      <c r="M51" s="8">
        <v>4</v>
      </c>
      <c r="N51" s="8">
        <v>4</v>
      </c>
      <c r="O51" s="39">
        <v>4</v>
      </c>
      <c r="P51" s="7">
        <v>4</v>
      </c>
      <c r="Q51" s="70">
        <v>4</v>
      </c>
      <c r="R51" s="71">
        <v>4</v>
      </c>
      <c r="S51" s="8">
        <v>4</v>
      </c>
      <c r="T51" s="39">
        <v>4</v>
      </c>
      <c r="U51" s="28">
        <v>4</v>
      </c>
      <c r="V51" s="5">
        <f t="shared" si="0"/>
        <v>81</v>
      </c>
      <c r="W51" s="37">
        <f t="shared" si="5"/>
        <v>20</v>
      </c>
      <c r="X51" s="37">
        <f t="shared" si="1"/>
        <v>21</v>
      </c>
      <c r="Y51" s="5">
        <f t="shared" si="2"/>
        <v>20</v>
      </c>
      <c r="Z51" s="5">
        <f t="shared" si="3"/>
        <v>20</v>
      </c>
    </row>
    <row r="52" spans="1:26" ht="15.75" customHeight="1" x14ac:dyDescent="0.25">
      <c r="A52" s="9">
        <f t="shared" si="4"/>
        <v>49</v>
      </c>
      <c r="B52" s="70">
        <v>4</v>
      </c>
      <c r="C52" s="71">
        <v>5</v>
      </c>
      <c r="D52" s="71">
        <v>4</v>
      </c>
      <c r="E52" s="71">
        <v>4</v>
      </c>
      <c r="F52" s="7">
        <v>5</v>
      </c>
      <c r="G52" s="27">
        <v>5</v>
      </c>
      <c r="H52" s="7">
        <v>5</v>
      </c>
      <c r="I52" s="7">
        <v>5</v>
      </c>
      <c r="J52" s="28">
        <v>4</v>
      </c>
      <c r="K52" s="7">
        <v>5</v>
      </c>
      <c r="L52" s="33">
        <v>4</v>
      </c>
      <c r="M52" s="8">
        <v>4</v>
      </c>
      <c r="N52" s="8">
        <v>4</v>
      </c>
      <c r="O52" s="39">
        <v>5</v>
      </c>
      <c r="P52" s="7">
        <v>5</v>
      </c>
      <c r="Q52" s="70">
        <v>4</v>
      </c>
      <c r="R52" s="71">
        <v>5</v>
      </c>
      <c r="S52" s="8">
        <v>4</v>
      </c>
      <c r="T52" s="39">
        <v>5</v>
      </c>
      <c r="U52" s="28">
        <v>4</v>
      </c>
      <c r="V52" s="5">
        <f t="shared" si="0"/>
        <v>90</v>
      </c>
      <c r="W52" s="37">
        <f t="shared" si="5"/>
        <v>22</v>
      </c>
      <c r="X52" s="37">
        <f t="shared" si="1"/>
        <v>24</v>
      </c>
      <c r="Y52" s="5">
        <f t="shared" si="2"/>
        <v>22</v>
      </c>
      <c r="Z52" s="5">
        <f t="shared" si="3"/>
        <v>22</v>
      </c>
    </row>
    <row r="53" spans="1:26" ht="15.75" customHeight="1" x14ac:dyDescent="0.25">
      <c r="A53" s="9">
        <f t="shared" si="4"/>
        <v>50</v>
      </c>
      <c r="B53" s="70">
        <v>4</v>
      </c>
      <c r="C53" s="71">
        <v>4</v>
      </c>
      <c r="D53" s="71">
        <v>4</v>
      </c>
      <c r="E53" s="71">
        <v>4</v>
      </c>
      <c r="F53" s="7">
        <v>4</v>
      </c>
      <c r="G53" s="27">
        <v>4</v>
      </c>
      <c r="H53" s="7">
        <v>4</v>
      </c>
      <c r="I53" s="7">
        <v>4</v>
      </c>
      <c r="J53" s="28">
        <v>4</v>
      </c>
      <c r="K53" s="7">
        <v>4</v>
      </c>
      <c r="L53" s="33">
        <v>4</v>
      </c>
      <c r="M53" s="8">
        <v>4</v>
      </c>
      <c r="N53" s="8">
        <v>4</v>
      </c>
      <c r="O53" s="39">
        <v>4</v>
      </c>
      <c r="P53" s="7">
        <v>4</v>
      </c>
      <c r="Q53" s="70">
        <v>4</v>
      </c>
      <c r="R53" s="71">
        <v>4</v>
      </c>
      <c r="S53" s="8">
        <v>4</v>
      </c>
      <c r="T53" s="39">
        <v>4</v>
      </c>
      <c r="U53" s="28">
        <v>4</v>
      </c>
      <c r="V53" s="5">
        <f t="shared" si="0"/>
        <v>80</v>
      </c>
      <c r="W53" s="37">
        <f t="shared" si="5"/>
        <v>20</v>
      </c>
      <c r="X53" s="37">
        <f t="shared" si="1"/>
        <v>20</v>
      </c>
      <c r="Y53" s="5">
        <f t="shared" si="2"/>
        <v>20</v>
      </c>
      <c r="Z53" s="5">
        <f t="shared" si="3"/>
        <v>20</v>
      </c>
    </row>
  </sheetData>
  <mergeCells count="5">
    <mergeCell ref="Q2:U2"/>
    <mergeCell ref="B1:O1"/>
    <mergeCell ref="B2:F2"/>
    <mergeCell ref="G2:K2"/>
    <mergeCell ref="L2:P2"/>
  </mergeCells>
  <phoneticPr fontId="10"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5276-AB07-4161-B57E-0010AC92F84D}">
  <dimension ref="A2:L53"/>
  <sheetViews>
    <sheetView zoomScale="115" zoomScaleNormal="115" workbookViewId="0">
      <selection activeCell="F24" sqref="F24:L39"/>
    </sheetView>
  </sheetViews>
  <sheetFormatPr baseColWidth="10" defaultRowHeight="13.2" x14ac:dyDescent="0.25"/>
  <cols>
    <col min="1" max="3" width="11.5546875" style="78"/>
  </cols>
  <sheetData>
    <row r="2" spans="1:12" ht="13.8" thickBot="1" x14ac:dyDescent="0.3"/>
    <row r="3" spans="1:12" ht="13.8" thickBot="1" x14ac:dyDescent="0.3">
      <c r="A3" s="78" t="s">
        <v>48</v>
      </c>
      <c r="B3" s="78" t="s">
        <v>47</v>
      </c>
      <c r="C3" s="78" t="s">
        <v>46</v>
      </c>
      <c r="D3" s="78" t="s">
        <v>52</v>
      </c>
      <c r="E3" s="78" t="s">
        <v>53</v>
      </c>
      <c r="G3" s="83" t="s">
        <v>54</v>
      </c>
      <c r="H3" s="84" t="s">
        <v>47</v>
      </c>
      <c r="I3" s="85" t="s">
        <v>46</v>
      </c>
    </row>
    <row r="4" spans="1:12" ht="14.4" x14ac:dyDescent="0.3">
      <c r="A4" s="78">
        <v>1</v>
      </c>
      <c r="B4" s="78">
        <v>38</v>
      </c>
      <c r="C4" s="78">
        <v>22</v>
      </c>
      <c r="D4" s="79"/>
      <c r="E4" s="79"/>
      <c r="G4" s="86" t="s">
        <v>50</v>
      </c>
      <c r="H4" s="82">
        <v>0</v>
      </c>
      <c r="I4" s="87">
        <f>+L4/50</f>
        <v>0.9</v>
      </c>
      <c r="K4" s="78">
        <v>0</v>
      </c>
      <c r="L4">
        <v>45</v>
      </c>
    </row>
    <row r="5" spans="1:12" ht="14.4" x14ac:dyDescent="0.3">
      <c r="A5" s="78">
        <f>+A4+1</f>
        <v>2</v>
      </c>
      <c r="B5" s="78">
        <v>46</v>
      </c>
      <c r="C5" s="78">
        <v>17</v>
      </c>
      <c r="D5" s="79"/>
      <c r="E5" s="79"/>
      <c r="G5" s="88" t="s">
        <v>51</v>
      </c>
      <c r="H5" s="81">
        <v>0.24</v>
      </c>
      <c r="I5" s="89">
        <f>+L5/50</f>
        <v>0.1</v>
      </c>
      <c r="K5" s="78">
        <v>38</v>
      </c>
      <c r="L5">
        <v>5</v>
      </c>
    </row>
    <row r="6" spans="1:12" ht="15" thickBot="1" x14ac:dyDescent="0.35">
      <c r="A6" s="78">
        <f t="shared" ref="A6:A53" si="0">+A5+1</f>
        <v>3</v>
      </c>
      <c r="B6" s="78">
        <v>50</v>
      </c>
      <c r="C6" s="78">
        <v>20</v>
      </c>
      <c r="D6" s="79"/>
      <c r="E6" s="79"/>
      <c r="G6" s="90" t="s">
        <v>49</v>
      </c>
      <c r="H6" s="91">
        <v>0.76</v>
      </c>
      <c r="I6" s="92">
        <f>COUNTIF(E5:E55,"Malo")</f>
        <v>0</v>
      </c>
      <c r="K6" s="78">
        <v>12</v>
      </c>
      <c r="L6">
        <v>0</v>
      </c>
    </row>
    <row r="7" spans="1:12" ht="14.4" x14ac:dyDescent="0.3">
      <c r="A7" s="78">
        <f t="shared" si="0"/>
        <v>4</v>
      </c>
      <c r="B7" s="78">
        <v>53</v>
      </c>
      <c r="C7" s="78">
        <v>25</v>
      </c>
      <c r="D7" s="79"/>
      <c r="E7" s="79"/>
      <c r="H7" s="80">
        <f>SUM(H4:H6)</f>
        <v>1</v>
      </c>
      <c r="I7" s="80">
        <f>SUM(I4:I6)</f>
        <v>1</v>
      </c>
    </row>
    <row r="8" spans="1:12" ht="14.4" x14ac:dyDescent="0.3">
      <c r="A8" s="78">
        <f t="shared" si="0"/>
        <v>5</v>
      </c>
      <c r="B8" s="78">
        <v>44</v>
      </c>
      <c r="C8" s="78">
        <v>21</v>
      </c>
      <c r="D8" s="79"/>
      <c r="E8" s="79"/>
    </row>
    <row r="9" spans="1:12" ht="14.4" x14ac:dyDescent="0.3">
      <c r="A9" s="78">
        <f t="shared" si="0"/>
        <v>6</v>
      </c>
      <c r="B9" s="78">
        <v>47</v>
      </c>
      <c r="C9" s="78">
        <v>20</v>
      </c>
      <c r="D9" s="79"/>
      <c r="E9" s="79"/>
    </row>
    <row r="10" spans="1:12" ht="14.4" x14ac:dyDescent="0.3">
      <c r="A10" s="78">
        <f t="shared" si="0"/>
        <v>7</v>
      </c>
      <c r="B10" s="78">
        <v>56</v>
      </c>
      <c r="C10" s="78">
        <v>24</v>
      </c>
      <c r="D10" s="79"/>
      <c r="E10" s="79"/>
    </row>
    <row r="11" spans="1:12" ht="14.4" x14ac:dyDescent="0.3">
      <c r="A11" s="78">
        <f t="shared" si="0"/>
        <v>8</v>
      </c>
      <c r="B11" s="78">
        <v>45</v>
      </c>
      <c r="C11" s="78">
        <v>21</v>
      </c>
      <c r="D11" s="79"/>
      <c r="E11" s="79"/>
    </row>
    <row r="12" spans="1:12" ht="14.4" x14ac:dyDescent="0.3">
      <c r="A12" s="78">
        <f t="shared" si="0"/>
        <v>9</v>
      </c>
      <c r="B12" s="78">
        <v>48</v>
      </c>
      <c r="C12" s="78">
        <v>22</v>
      </c>
      <c r="D12" s="79"/>
      <c r="E12" s="79"/>
    </row>
    <row r="13" spans="1:12" ht="14.4" x14ac:dyDescent="0.3">
      <c r="A13" s="78">
        <f t="shared" si="0"/>
        <v>10</v>
      </c>
      <c r="B13" s="78">
        <v>48</v>
      </c>
      <c r="C13" s="78">
        <v>22</v>
      </c>
      <c r="D13" s="79"/>
      <c r="E13" s="79"/>
    </row>
    <row r="14" spans="1:12" ht="14.4" x14ac:dyDescent="0.3">
      <c r="A14" s="78">
        <f t="shared" si="0"/>
        <v>11</v>
      </c>
      <c r="B14" s="78">
        <v>47</v>
      </c>
      <c r="C14" s="78">
        <v>20</v>
      </c>
      <c r="D14" s="79"/>
      <c r="E14" s="79"/>
    </row>
    <row r="15" spans="1:12" ht="14.4" x14ac:dyDescent="0.3">
      <c r="A15" s="78">
        <f t="shared" si="0"/>
        <v>12</v>
      </c>
      <c r="B15" s="78">
        <v>56</v>
      </c>
      <c r="C15" s="78">
        <v>24</v>
      </c>
      <c r="D15" s="79"/>
      <c r="E15" s="79"/>
    </row>
    <row r="16" spans="1:12" ht="14.4" x14ac:dyDescent="0.3">
      <c r="A16" s="78">
        <f t="shared" si="0"/>
        <v>13</v>
      </c>
      <c r="B16" s="78">
        <v>45</v>
      </c>
      <c r="C16" s="78">
        <v>21</v>
      </c>
      <c r="D16" s="79"/>
      <c r="E16" s="79"/>
    </row>
    <row r="17" spans="1:12" ht="14.4" x14ac:dyDescent="0.3">
      <c r="A17" s="78">
        <f t="shared" si="0"/>
        <v>14</v>
      </c>
      <c r="B17" s="78">
        <v>48</v>
      </c>
      <c r="C17" s="78">
        <v>20</v>
      </c>
      <c r="D17" s="79"/>
      <c r="E17" s="79"/>
    </row>
    <row r="18" spans="1:12" ht="14.4" x14ac:dyDescent="0.3">
      <c r="A18" s="78">
        <f t="shared" si="0"/>
        <v>15</v>
      </c>
      <c r="B18" s="78">
        <v>48</v>
      </c>
      <c r="C18" s="78">
        <v>22</v>
      </c>
      <c r="D18" s="79"/>
      <c r="E18" s="79"/>
    </row>
    <row r="19" spans="1:12" ht="14.4" x14ac:dyDescent="0.3">
      <c r="A19" s="78">
        <f t="shared" si="0"/>
        <v>16</v>
      </c>
      <c r="B19" s="78">
        <v>44</v>
      </c>
      <c r="C19" s="78">
        <v>22</v>
      </c>
      <c r="D19" s="79"/>
      <c r="E19" s="79"/>
    </row>
    <row r="20" spans="1:12" ht="14.4" x14ac:dyDescent="0.3">
      <c r="A20" s="78">
        <f t="shared" si="0"/>
        <v>17</v>
      </c>
      <c r="B20" s="78">
        <v>49</v>
      </c>
      <c r="C20" s="78">
        <v>20</v>
      </c>
      <c r="D20" s="79"/>
      <c r="E20" s="79"/>
    </row>
    <row r="21" spans="1:12" ht="14.4" x14ac:dyDescent="0.3">
      <c r="A21" s="78">
        <f t="shared" si="0"/>
        <v>18</v>
      </c>
      <c r="B21" s="78">
        <v>56</v>
      </c>
      <c r="C21" s="78">
        <v>22</v>
      </c>
      <c r="D21" s="79"/>
      <c r="E21" s="79"/>
    </row>
    <row r="22" spans="1:12" ht="14.4" x14ac:dyDescent="0.3">
      <c r="A22" s="78">
        <f t="shared" si="0"/>
        <v>19</v>
      </c>
      <c r="B22" s="78">
        <v>45</v>
      </c>
      <c r="C22" s="78">
        <v>20</v>
      </c>
      <c r="D22" s="79"/>
      <c r="E22" s="79"/>
    </row>
    <row r="23" spans="1:12" ht="14.4" x14ac:dyDescent="0.3">
      <c r="A23" s="78">
        <f t="shared" si="0"/>
        <v>20</v>
      </c>
      <c r="B23" s="78">
        <v>48</v>
      </c>
      <c r="C23" s="78">
        <v>22</v>
      </c>
      <c r="D23" s="79"/>
      <c r="E23" s="79"/>
    </row>
    <row r="24" spans="1:12" ht="14.4" x14ac:dyDescent="0.3">
      <c r="A24" s="78">
        <f t="shared" si="0"/>
        <v>21</v>
      </c>
      <c r="B24" s="78">
        <v>38</v>
      </c>
      <c r="C24" s="78">
        <v>22</v>
      </c>
      <c r="D24" s="79"/>
      <c r="E24" s="79"/>
      <c r="F24" s="97" t="s">
        <v>55</v>
      </c>
      <c r="G24" s="93"/>
      <c r="H24" s="93"/>
      <c r="I24" s="93"/>
      <c r="J24" s="93"/>
      <c r="K24" s="93"/>
      <c r="L24" s="93"/>
    </row>
    <row r="25" spans="1:12" ht="14.4" x14ac:dyDescent="0.3">
      <c r="A25" s="78">
        <f t="shared" si="0"/>
        <v>22</v>
      </c>
      <c r="B25" s="78">
        <v>46</v>
      </c>
      <c r="C25" s="78">
        <v>20</v>
      </c>
      <c r="D25" s="79"/>
      <c r="E25" s="79"/>
      <c r="F25" s="93"/>
      <c r="G25" s="93"/>
      <c r="H25" s="93"/>
      <c r="I25" s="93"/>
      <c r="J25" s="93"/>
      <c r="K25" s="93"/>
      <c r="L25" s="93"/>
    </row>
    <row r="26" spans="1:12" ht="14.4" x14ac:dyDescent="0.3">
      <c r="A26" s="78">
        <f t="shared" si="0"/>
        <v>23</v>
      </c>
      <c r="B26" s="78">
        <v>50</v>
      </c>
      <c r="C26" s="78">
        <v>24</v>
      </c>
      <c r="D26" s="79"/>
      <c r="E26" s="79"/>
      <c r="F26" s="93"/>
      <c r="G26" s="93"/>
      <c r="H26" s="93"/>
      <c r="I26" s="93"/>
      <c r="J26" s="93"/>
      <c r="K26" s="93"/>
      <c r="L26" s="93"/>
    </row>
    <row r="27" spans="1:12" ht="14.4" x14ac:dyDescent="0.3">
      <c r="A27" s="78">
        <f t="shared" si="0"/>
        <v>24</v>
      </c>
      <c r="B27" s="78">
        <v>53</v>
      </c>
      <c r="C27" s="78">
        <v>21</v>
      </c>
      <c r="D27" s="79"/>
      <c r="E27" s="79"/>
      <c r="F27" s="93"/>
      <c r="G27" s="93"/>
      <c r="H27" s="93"/>
      <c r="I27" s="93"/>
      <c r="J27" s="93"/>
      <c r="K27" s="93"/>
      <c r="L27" s="93"/>
    </row>
    <row r="28" spans="1:12" ht="14.4" x14ac:dyDescent="0.3">
      <c r="A28" s="78">
        <f t="shared" si="0"/>
        <v>25</v>
      </c>
      <c r="B28" s="78">
        <v>44</v>
      </c>
      <c r="C28" s="78">
        <v>20</v>
      </c>
      <c r="D28" s="79"/>
      <c r="E28" s="79"/>
      <c r="F28" s="93"/>
      <c r="G28" s="93"/>
      <c r="H28" s="93"/>
      <c r="I28" s="93"/>
      <c r="J28" s="93"/>
      <c r="K28" s="93"/>
      <c r="L28" s="93"/>
    </row>
    <row r="29" spans="1:12" ht="14.4" x14ac:dyDescent="0.3">
      <c r="A29" s="78">
        <f t="shared" si="0"/>
        <v>26</v>
      </c>
      <c r="B29" s="78">
        <v>47</v>
      </c>
      <c r="C29" s="78">
        <v>22</v>
      </c>
      <c r="D29" s="79"/>
      <c r="E29" s="79"/>
      <c r="F29" s="93"/>
      <c r="G29" s="93"/>
      <c r="H29" s="93"/>
      <c r="I29" s="93"/>
      <c r="J29" s="93"/>
      <c r="K29" s="93"/>
      <c r="L29" s="93"/>
    </row>
    <row r="30" spans="1:12" ht="14.4" x14ac:dyDescent="0.3">
      <c r="A30" s="78">
        <f t="shared" si="0"/>
        <v>27</v>
      </c>
      <c r="B30" s="78">
        <v>56</v>
      </c>
      <c r="C30" s="78">
        <v>22</v>
      </c>
      <c r="D30" s="79"/>
      <c r="E30" s="79"/>
      <c r="F30" s="93"/>
      <c r="G30" s="93"/>
      <c r="H30" s="93"/>
      <c r="I30" s="93"/>
      <c r="J30" s="93"/>
      <c r="K30" s="93"/>
      <c r="L30" s="93"/>
    </row>
    <row r="31" spans="1:12" ht="14.4" x14ac:dyDescent="0.3">
      <c r="A31" s="78">
        <f t="shared" si="0"/>
        <v>28</v>
      </c>
      <c r="B31" s="78">
        <v>45</v>
      </c>
      <c r="C31" s="78">
        <v>20</v>
      </c>
      <c r="D31" s="79"/>
      <c r="E31" s="79"/>
      <c r="F31" s="93"/>
      <c r="G31" s="93"/>
      <c r="H31" s="93"/>
      <c r="I31" s="93"/>
      <c r="J31" s="93"/>
      <c r="K31" s="93"/>
      <c r="L31" s="93"/>
    </row>
    <row r="32" spans="1:12" ht="14.4" x14ac:dyDescent="0.3">
      <c r="A32" s="78">
        <f t="shared" si="0"/>
        <v>29</v>
      </c>
      <c r="B32" s="78">
        <v>48</v>
      </c>
      <c r="C32" s="78">
        <v>22</v>
      </c>
      <c r="D32" s="79"/>
      <c r="E32" s="79"/>
      <c r="F32" s="93"/>
      <c r="G32" s="93"/>
      <c r="H32" s="93"/>
      <c r="I32" s="93"/>
      <c r="J32" s="93"/>
      <c r="K32" s="93"/>
      <c r="L32" s="93"/>
    </row>
    <row r="33" spans="1:12" ht="14.4" x14ac:dyDescent="0.3">
      <c r="A33" s="78">
        <f t="shared" si="0"/>
        <v>30</v>
      </c>
      <c r="B33" s="78">
        <v>48</v>
      </c>
      <c r="C33" s="78">
        <v>20</v>
      </c>
      <c r="D33" s="79"/>
      <c r="E33" s="79"/>
      <c r="F33" s="93"/>
      <c r="G33" s="93"/>
      <c r="H33" s="93"/>
      <c r="I33" s="93"/>
      <c r="J33" s="93"/>
      <c r="K33" s="93"/>
      <c r="L33" s="93"/>
    </row>
    <row r="34" spans="1:12" ht="14.4" x14ac:dyDescent="0.3">
      <c r="A34" s="78">
        <f t="shared" si="0"/>
        <v>31</v>
      </c>
      <c r="B34" s="78">
        <v>47</v>
      </c>
      <c r="C34" s="78">
        <v>22</v>
      </c>
      <c r="D34" s="79"/>
      <c r="E34" s="79"/>
      <c r="F34" s="93"/>
      <c r="G34" s="93"/>
      <c r="H34" s="93"/>
      <c r="I34" s="93"/>
      <c r="J34" s="93"/>
      <c r="K34" s="93"/>
      <c r="L34" s="93"/>
    </row>
    <row r="35" spans="1:12" ht="14.4" x14ac:dyDescent="0.3">
      <c r="A35" s="78">
        <f t="shared" si="0"/>
        <v>32</v>
      </c>
      <c r="B35" s="78">
        <v>56</v>
      </c>
      <c r="C35" s="78">
        <v>22</v>
      </c>
      <c r="D35" s="79"/>
      <c r="E35" s="79"/>
      <c r="F35" s="93"/>
      <c r="G35" s="93"/>
      <c r="H35" s="93"/>
      <c r="I35" s="93"/>
      <c r="J35" s="93"/>
      <c r="K35" s="93"/>
      <c r="L35" s="93"/>
    </row>
    <row r="36" spans="1:12" ht="14.4" x14ac:dyDescent="0.3">
      <c r="A36" s="78">
        <f t="shared" si="0"/>
        <v>33</v>
      </c>
      <c r="B36" s="78">
        <v>45</v>
      </c>
      <c r="C36" s="78">
        <v>17</v>
      </c>
      <c r="D36" s="79"/>
      <c r="E36" s="79"/>
      <c r="F36" s="93"/>
      <c r="G36" s="93"/>
      <c r="H36" s="93"/>
      <c r="I36" s="93"/>
      <c r="J36" s="93"/>
      <c r="K36" s="93"/>
      <c r="L36" s="93"/>
    </row>
    <row r="37" spans="1:12" ht="14.4" x14ac:dyDescent="0.3">
      <c r="A37" s="78">
        <f t="shared" si="0"/>
        <v>34</v>
      </c>
      <c r="B37" s="78">
        <v>48</v>
      </c>
      <c r="C37" s="78">
        <v>20</v>
      </c>
      <c r="D37" s="79"/>
      <c r="E37" s="79"/>
      <c r="F37" s="93"/>
      <c r="G37" s="93"/>
      <c r="H37" s="93"/>
      <c r="I37" s="93"/>
      <c r="J37" s="93"/>
      <c r="K37" s="93"/>
      <c r="L37" s="93"/>
    </row>
    <row r="38" spans="1:12" ht="14.4" x14ac:dyDescent="0.3">
      <c r="A38" s="78">
        <f t="shared" si="0"/>
        <v>35</v>
      </c>
      <c r="B38" s="78">
        <v>48</v>
      </c>
      <c r="C38" s="78">
        <v>25</v>
      </c>
      <c r="D38" s="79"/>
      <c r="E38" s="79"/>
      <c r="F38" s="93"/>
      <c r="G38" s="93"/>
      <c r="H38" s="93"/>
      <c r="I38" s="93"/>
      <c r="J38" s="93"/>
      <c r="K38" s="93"/>
      <c r="L38" s="93"/>
    </row>
    <row r="39" spans="1:12" ht="14.4" x14ac:dyDescent="0.3">
      <c r="A39" s="78">
        <f t="shared" si="0"/>
        <v>36</v>
      </c>
      <c r="B39" s="78">
        <v>44</v>
      </c>
      <c r="C39" s="78">
        <v>21</v>
      </c>
      <c r="D39" s="79"/>
      <c r="E39" s="79"/>
      <c r="F39" s="93"/>
      <c r="G39" s="93"/>
      <c r="H39" s="93"/>
      <c r="I39" s="93"/>
      <c r="J39" s="93"/>
      <c r="K39" s="93"/>
      <c r="L39" s="93"/>
    </row>
    <row r="40" spans="1:12" ht="14.4" x14ac:dyDescent="0.3">
      <c r="A40" s="78">
        <f t="shared" si="0"/>
        <v>37</v>
      </c>
      <c r="B40" s="78">
        <v>49</v>
      </c>
      <c r="C40" s="78">
        <v>20</v>
      </c>
      <c r="D40" s="79"/>
      <c r="E40" s="79"/>
    </row>
    <row r="41" spans="1:12" ht="14.4" x14ac:dyDescent="0.3">
      <c r="A41" s="78">
        <f t="shared" si="0"/>
        <v>38</v>
      </c>
      <c r="B41" s="78">
        <v>56</v>
      </c>
      <c r="C41" s="78">
        <v>24</v>
      </c>
      <c r="D41" s="79"/>
      <c r="E41" s="79"/>
    </row>
    <row r="42" spans="1:12" ht="14.4" x14ac:dyDescent="0.3">
      <c r="A42" s="78">
        <f t="shared" si="0"/>
        <v>39</v>
      </c>
      <c r="B42" s="78">
        <v>45</v>
      </c>
      <c r="C42" s="78">
        <v>21</v>
      </c>
      <c r="D42" s="79"/>
      <c r="E42" s="79"/>
    </row>
    <row r="43" spans="1:12" ht="14.4" x14ac:dyDescent="0.3">
      <c r="A43" s="78">
        <f t="shared" si="0"/>
        <v>40</v>
      </c>
      <c r="B43" s="78">
        <v>48</v>
      </c>
      <c r="C43" s="78">
        <v>22</v>
      </c>
      <c r="D43" s="79"/>
      <c r="E43" s="79"/>
    </row>
    <row r="44" spans="1:12" ht="14.4" x14ac:dyDescent="0.3">
      <c r="A44" s="78">
        <f t="shared" si="0"/>
        <v>41</v>
      </c>
      <c r="B44" s="78">
        <v>47</v>
      </c>
      <c r="C44" s="78">
        <v>22</v>
      </c>
      <c r="D44" s="79"/>
      <c r="E44" s="79"/>
    </row>
    <row r="45" spans="1:12" ht="14.4" x14ac:dyDescent="0.3">
      <c r="A45" s="78">
        <f t="shared" si="0"/>
        <v>42</v>
      </c>
      <c r="B45" s="78">
        <v>56</v>
      </c>
      <c r="C45" s="78">
        <v>20</v>
      </c>
      <c r="D45" s="79"/>
      <c r="E45" s="79"/>
    </row>
    <row r="46" spans="1:12" ht="14.4" x14ac:dyDescent="0.3">
      <c r="A46" s="78">
        <f t="shared" si="0"/>
        <v>43</v>
      </c>
      <c r="B46" s="78">
        <v>45</v>
      </c>
      <c r="C46" s="78">
        <v>24</v>
      </c>
      <c r="D46" s="79"/>
      <c r="E46" s="79"/>
    </row>
    <row r="47" spans="1:12" ht="14.4" x14ac:dyDescent="0.3">
      <c r="A47" s="78">
        <f t="shared" si="0"/>
        <v>44</v>
      </c>
      <c r="B47" s="78">
        <v>48</v>
      </c>
      <c r="C47" s="78">
        <v>21</v>
      </c>
      <c r="D47" s="79"/>
      <c r="E47" s="79"/>
    </row>
    <row r="48" spans="1:12" ht="14.4" x14ac:dyDescent="0.3">
      <c r="A48" s="78">
        <f t="shared" si="0"/>
        <v>45</v>
      </c>
      <c r="B48" s="78">
        <v>48</v>
      </c>
      <c r="C48" s="78">
        <v>20</v>
      </c>
      <c r="D48" s="79"/>
      <c r="E48" s="79"/>
    </row>
    <row r="49" spans="1:5" ht="14.4" x14ac:dyDescent="0.3">
      <c r="A49" s="78">
        <f t="shared" si="0"/>
        <v>46</v>
      </c>
      <c r="B49" s="78">
        <v>44</v>
      </c>
      <c r="C49" s="78">
        <v>22</v>
      </c>
      <c r="D49" s="79"/>
      <c r="E49" s="79"/>
    </row>
    <row r="50" spans="1:5" ht="14.4" x14ac:dyDescent="0.3">
      <c r="A50" s="78">
        <f t="shared" si="0"/>
        <v>47</v>
      </c>
      <c r="B50" s="78">
        <v>49</v>
      </c>
      <c r="C50" s="78">
        <v>22</v>
      </c>
      <c r="D50" s="79"/>
      <c r="E50" s="79"/>
    </row>
    <row r="51" spans="1:5" ht="14.4" x14ac:dyDescent="0.3">
      <c r="A51" s="78">
        <f t="shared" si="0"/>
        <v>48</v>
      </c>
      <c r="B51" s="78">
        <v>56</v>
      </c>
      <c r="C51" s="78">
        <v>20</v>
      </c>
      <c r="D51" s="79"/>
      <c r="E51" s="79"/>
    </row>
    <row r="52" spans="1:5" ht="14.4" x14ac:dyDescent="0.3">
      <c r="A52" s="78">
        <f t="shared" si="0"/>
        <v>49</v>
      </c>
      <c r="B52" s="78">
        <v>45</v>
      </c>
      <c r="C52" s="78">
        <v>22</v>
      </c>
      <c r="D52" s="79"/>
      <c r="E52" s="79"/>
    </row>
    <row r="53" spans="1:5" ht="14.4" x14ac:dyDescent="0.3">
      <c r="A53" s="78">
        <f t="shared" si="0"/>
        <v>50</v>
      </c>
      <c r="B53" s="78">
        <v>48</v>
      </c>
      <c r="C53" s="78">
        <v>20</v>
      </c>
      <c r="D53" s="79"/>
      <c r="E53" s="79"/>
    </row>
  </sheetData>
  <mergeCells count="1">
    <mergeCell ref="F24:L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3228-B143-4AA0-A74E-42EEE4241052}">
  <dimension ref="A2:L53"/>
  <sheetViews>
    <sheetView zoomScale="102" zoomScaleNormal="102" workbookViewId="0">
      <selection activeCell="F24" sqref="F24:L42"/>
    </sheetView>
  </sheetViews>
  <sheetFormatPr baseColWidth="10" defaultRowHeight="13.2" x14ac:dyDescent="0.25"/>
  <cols>
    <col min="1" max="3" width="11.5546875" style="78"/>
  </cols>
  <sheetData>
    <row r="2" spans="1:12" ht="13.8" thickBot="1" x14ac:dyDescent="0.3"/>
    <row r="3" spans="1:12" ht="13.8" thickBot="1" x14ac:dyDescent="0.3">
      <c r="A3" s="78" t="s">
        <v>48</v>
      </c>
      <c r="B3" s="94" t="s">
        <v>56</v>
      </c>
      <c r="C3" s="94" t="s">
        <v>57</v>
      </c>
      <c r="D3" s="94" t="s">
        <v>58</v>
      </c>
      <c r="E3" s="94" t="s">
        <v>59</v>
      </c>
      <c r="G3" s="83" t="s">
        <v>54</v>
      </c>
      <c r="H3" s="107" t="s">
        <v>56</v>
      </c>
      <c r="I3" s="108" t="s">
        <v>57</v>
      </c>
    </row>
    <row r="4" spans="1:12" x14ac:dyDescent="0.25">
      <c r="A4" s="78">
        <v>1</v>
      </c>
      <c r="B4" s="78">
        <v>9</v>
      </c>
      <c r="C4" s="78">
        <v>22</v>
      </c>
      <c r="D4" s="96" t="s">
        <v>49</v>
      </c>
      <c r="E4" s="96" t="s">
        <v>50</v>
      </c>
      <c r="G4" s="86" t="s">
        <v>50</v>
      </c>
      <c r="H4" s="82">
        <v>0</v>
      </c>
      <c r="I4" s="87">
        <v>0.82</v>
      </c>
      <c r="J4">
        <f>0.82*50</f>
        <v>41</v>
      </c>
      <c r="K4" s="78">
        <v>0</v>
      </c>
      <c r="L4">
        <v>45</v>
      </c>
    </row>
    <row r="5" spans="1:12" x14ac:dyDescent="0.25">
      <c r="A5" s="78">
        <f>+A4+1</f>
        <v>2</v>
      </c>
      <c r="B5" s="78">
        <v>13</v>
      </c>
      <c r="C5" s="78">
        <v>17</v>
      </c>
      <c r="D5" s="95" t="s">
        <v>49</v>
      </c>
      <c r="E5" s="96" t="s">
        <v>51</v>
      </c>
      <c r="G5" s="88" t="s">
        <v>51</v>
      </c>
      <c r="H5" s="81">
        <v>0.2</v>
      </c>
      <c r="I5" s="89">
        <v>0.18</v>
      </c>
      <c r="K5" s="78">
        <v>38</v>
      </c>
      <c r="L5">
        <v>5</v>
      </c>
    </row>
    <row r="6" spans="1:12" ht="13.8" thickBot="1" x14ac:dyDescent="0.3">
      <c r="A6" s="78">
        <f t="shared" ref="A6:A53" si="0">+A5+1</f>
        <v>3</v>
      </c>
      <c r="B6" s="78">
        <v>13</v>
      </c>
      <c r="C6" s="78">
        <v>20</v>
      </c>
      <c r="D6" s="95" t="s">
        <v>49</v>
      </c>
      <c r="E6" s="95" t="s">
        <v>51</v>
      </c>
      <c r="G6" s="90" t="s">
        <v>49</v>
      </c>
      <c r="H6" s="91">
        <v>0.8</v>
      </c>
      <c r="I6" s="92">
        <v>0</v>
      </c>
      <c r="K6" s="78">
        <v>12</v>
      </c>
      <c r="L6">
        <v>0</v>
      </c>
    </row>
    <row r="7" spans="1:12" x14ac:dyDescent="0.25">
      <c r="A7" s="78">
        <f t="shared" si="0"/>
        <v>4</v>
      </c>
      <c r="B7" s="78">
        <v>14</v>
      </c>
      <c r="C7" s="78">
        <v>25</v>
      </c>
      <c r="D7" s="95" t="s">
        <v>49</v>
      </c>
      <c r="E7" s="95" t="s">
        <v>50</v>
      </c>
      <c r="H7" s="80">
        <f>SUM(H4:H6)</f>
        <v>1</v>
      </c>
      <c r="I7" s="80">
        <f>SUM(I4:I6)</f>
        <v>1</v>
      </c>
    </row>
    <row r="8" spans="1:12" x14ac:dyDescent="0.25">
      <c r="A8" s="78">
        <f t="shared" si="0"/>
        <v>5</v>
      </c>
      <c r="B8" s="78">
        <v>11</v>
      </c>
      <c r="C8" s="78">
        <v>21</v>
      </c>
      <c r="D8" s="95" t="s">
        <v>49</v>
      </c>
      <c r="E8" s="95" t="s">
        <v>51</v>
      </c>
    </row>
    <row r="9" spans="1:12" x14ac:dyDescent="0.25">
      <c r="A9" s="78">
        <f t="shared" si="0"/>
        <v>6</v>
      </c>
      <c r="B9" s="78">
        <v>11</v>
      </c>
      <c r="C9" s="78">
        <v>20</v>
      </c>
      <c r="D9" s="95" t="s">
        <v>49</v>
      </c>
      <c r="E9" s="95" t="s">
        <v>51</v>
      </c>
    </row>
    <row r="10" spans="1:12" x14ac:dyDescent="0.25">
      <c r="A10" s="78">
        <f t="shared" si="0"/>
        <v>7</v>
      </c>
      <c r="B10" s="78">
        <v>14</v>
      </c>
      <c r="C10" s="78">
        <v>24</v>
      </c>
      <c r="D10" s="95" t="s">
        <v>49</v>
      </c>
      <c r="E10" s="95" t="s">
        <v>50</v>
      </c>
    </row>
    <row r="11" spans="1:12" x14ac:dyDescent="0.25">
      <c r="A11" s="78">
        <f t="shared" si="0"/>
        <v>8</v>
      </c>
      <c r="B11" s="78">
        <v>11</v>
      </c>
      <c r="C11" s="78">
        <v>21</v>
      </c>
      <c r="D11" s="95" t="s">
        <v>49</v>
      </c>
      <c r="E11" s="95" t="s">
        <v>51</v>
      </c>
    </row>
    <row r="12" spans="1:12" x14ac:dyDescent="0.25">
      <c r="A12" s="78">
        <f t="shared" si="0"/>
        <v>9</v>
      </c>
      <c r="B12" s="78">
        <v>12</v>
      </c>
      <c r="C12" s="78">
        <v>22</v>
      </c>
      <c r="D12" s="95" t="s">
        <v>49</v>
      </c>
      <c r="E12" s="95" t="s">
        <v>50</v>
      </c>
    </row>
    <row r="13" spans="1:12" x14ac:dyDescent="0.25">
      <c r="A13" s="78">
        <f t="shared" si="0"/>
        <v>10</v>
      </c>
      <c r="B13" s="78">
        <v>12</v>
      </c>
      <c r="C13" s="78">
        <v>22</v>
      </c>
      <c r="D13" s="95" t="s">
        <v>49</v>
      </c>
      <c r="E13" s="95" t="s">
        <v>50</v>
      </c>
    </row>
    <row r="14" spans="1:12" x14ac:dyDescent="0.25">
      <c r="A14" s="78">
        <f t="shared" si="0"/>
        <v>11</v>
      </c>
      <c r="B14" s="78">
        <v>11</v>
      </c>
      <c r="C14" s="78">
        <v>20</v>
      </c>
      <c r="D14" s="95" t="s">
        <v>49</v>
      </c>
      <c r="E14" s="95" t="s">
        <v>51</v>
      </c>
    </row>
    <row r="15" spans="1:12" x14ac:dyDescent="0.25">
      <c r="A15" s="78">
        <f t="shared" si="0"/>
        <v>12</v>
      </c>
      <c r="B15" s="78">
        <v>14</v>
      </c>
      <c r="C15" s="78">
        <v>24</v>
      </c>
      <c r="D15" s="95" t="s">
        <v>49</v>
      </c>
      <c r="E15" s="95" t="s">
        <v>50</v>
      </c>
    </row>
    <row r="16" spans="1:12" x14ac:dyDescent="0.25">
      <c r="A16" s="78">
        <f t="shared" si="0"/>
        <v>13</v>
      </c>
      <c r="B16" s="78">
        <v>11</v>
      </c>
      <c r="C16" s="78">
        <v>21</v>
      </c>
      <c r="D16" s="95" t="s">
        <v>49</v>
      </c>
      <c r="E16" s="95" t="s">
        <v>51</v>
      </c>
    </row>
    <row r="17" spans="1:12" x14ac:dyDescent="0.25">
      <c r="A17" s="78">
        <f t="shared" si="0"/>
        <v>14</v>
      </c>
      <c r="B17" s="78">
        <v>12</v>
      </c>
      <c r="C17" s="78">
        <v>20</v>
      </c>
      <c r="D17" s="95" t="s">
        <v>49</v>
      </c>
      <c r="E17" s="95" t="s">
        <v>51</v>
      </c>
    </row>
    <row r="18" spans="1:12" x14ac:dyDescent="0.25">
      <c r="A18" s="78">
        <f t="shared" si="0"/>
        <v>15</v>
      </c>
      <c r="B18" s="78">
        <v>12</v>
      </c>
      <c r="C18" s="78">
        <v>22</v>
      </c>
      <c r="D18" s="95" t="s">
        <v>49</v>
      </c>
      <c r="E18" s="95" t="s">
        <v>50</v>
      </c>
    </row>
    <row r="19" spans="1:12" x14ac:dyDescent="0.25">
      <c r="A19" s="78">
        <f t="shared" si="0"/>
        <v>16</v>
      </c>
      <c r="B19" s="78">
        <v>9</v>
      </c>
      <c r="C19" s="78">
        <v>22</v>
      </c>
      <c r="D19" s="95" t="s">
        <v>49</v>
      </c>
      <c r="E19" s="95" t="s">
        <v>50</v>
      </c>
    </row>
    <row r="20" spans="1:12" x14ac:dyDescent="0.25">
      <c r="A20" s="78">
        <f t="shared" si="0"/>
        <v>17</v>
      </c>
      <c r="B20" s="78">
        <v>14</v>
      </c>
      <c r="C20" s="78">
        <v>20</v>
      </c>
      <c r="D20" s="95" t="s">
        <v>49</v>
      </c>
      <c r="E20" s="95" t="s">
        <v>51</v>
      </c>
    </row>
    <row r="21" spans="1:12" x14ac:dyDescent="0.25">
      <c r="A21" s="78">
        <f t="shared" si="0"/>
        <v>18</v>
      </c>
      <c r="B21" s="78">
        <v>14</v>
      </c>
      <c r="C21" s="78">
        <v>22</v>
      </c>
      <c r="D21" s="95" t="s">
        <v>49</v>
      </c>
      <c r="E21" s="95" t="s">
        <v>50</v>
      </c>
    </row>
    <row r="22" spans="1:12" x14ac:dyDescent="0.25">
      <c r="A22" s="78">
        <f t="shared" si="0"/>
        <v>19</v>
      </c>
      <c r="B22" s="78">
        <v>11</v>
      </c>
      <c r="C22" s="78">
        <v>20</v>
      </c>
      <c r="D22" s="95" t="s">
        <v>49</v>
      </c>
      <c r="E22" s="95" t="s">
        <v>51</v>
      </c>
    </row>
    <row r="23" spans="1:12" x14ac:dyDescent="0.25">
      <c r="A23" s="78">
        <f t="shared" si="0"/>
        <v>20</v>
      </c>
      <c r="B23" s="78">
        <v>12</v>
      </c>
      <c r="C23" s="78">
        <v>22</v>
      </c>
      <c r="D23" s="95" t="s">
        <v>49</v>
      </c>
      <c r="E23" s="95" t="s">
        <v>50</v>
      </c>
    </row>
    <row r="24" spans="1:12" ht="13.2" customHeight="1" x14ac:dyDescent="0.25">
      <c r="A24" s="78">
        <f t="shared" si="0"/>
        <v>21</v>
      </c>
      <c r="B24" s="78">
        <v>9</v>
      </c>
      <c r="C24" s="78">
        <v>22</v>
      </c>
      <c r="D24" s="95" t="s">
        <v>49</v>
      </c>
      <c r="E24" s="95" t="s">
        <v>50</v>
      </c>
      <c r="F24" s="98" t="s">
        <v>60</v>
      </c>
      <c r="G24" s="98"/>
      <c r="H24" s="98"/>
      <c r="I24" s="98"/>
      <c r="J24" s="98"/>
      <c r="K24" s="98"/>
      <c r="L24" s="98"/>
    </row>
    <row r="25" spans="1:12" x14ac:dyDescent="0.25">
      <c r="A25" s="78">
        <f t="shared" si="0"/>
        <v>22</v>
      </c>
      <c r="B25" s="78">
        <v>13</v>
      </c>
      <c r="C25" s="78">
        <v>20</v>
      </c>
      <c r="D25" s="95" t="s">
        <v>49</v>
      </c>
      <c r="E25" s="95" t="s">
        <v>51</v>
      </c>
      <c r="F25" s="98"/>
      <c r="G25" s="98"/>
      <c r="H25" s="98"/>
      <c r="I25" s="98"/>
      <c r="J25" s="98"/>
      <c r="K25" s="98"/>
      <c r="L25" s="98"/>
    </row>
    <row r="26" spans="1:12" x14ac:dyDescent="0.25">
      <c r="A26" s="78">
        <f t="shared" si="0"/>
        <v>23</v>
      </c>
      <c r="B26" s="78">
        <v>13</v>
      </c>
      <c r="C26" s="78">
        <v>24</v>
      </c>
      <c r="D26" s="95" t="s">
        <v>49</v>
      </c>
      <c r="E26" s="95" t="s">
        <v>50</v>
      </c>
      <c r="F26" s="98"/>
      <c r="G26" s="98"/>
      <c r="H26" s="98"/>
      <c r="I26" s="98"/>
      <c r="J26" s="98"/>
      <c r="K26" s="98"/>
      <c r="L26" s="98"/>
    </row>
    <row r="27" spans="1:12" x14ac:dyDescent="0.25">
      <c r="A27" s="78">
        <f t="shared" si="0"/>
        <v>24</v>
      </c>
      <c r="B27" s="78">
        <v>14</v>
      </c>
      <c r="C27" s="78">
        <v>21</v>
      </c>
      <c r="D27" s="95" t="s">
        <v>49</v>
      </c>
      <c r="E27" s="95" t="s">
        <v>51</v>
      </c>
      <c r="F27" s="98"/>
      <c r="G27" s="98"/>
      <c r="H27" s="98"/>
      <c r="I27" s="98"/>
      <c r="J27" s="98"/>
      <c r="K27" s="98"/>
      <c r="L27" s="98"/>
    </row>
    <row r="28" spans="1:12" x14ac:dyDescent="0.25">
      <c r="A28" s="78">
        <f t="shared" si="0"/>
        <v>25</v>
      </c>
      <c r="B28" s="78">
        <v>11</v>
      </c>
      <c r="C28" s="78">
        <v>20</v>
      </c>
      <c r="D28" s="95" t="s">
        <v>49</v>
      </c>
      <c r="E28" s="95" t="s">
        <v>51</v>
      </c>
      <c r="F28" s="98"/>
      <c r="G28" s="98"/>
      <c r="H28" s="98"/>
      <c r="I28" s="98"/>
      <c r="J28" s="98"/>
      <c r="K28" s="98"/>
      <c r="L28" s="98"/>
    </row>
    <row r="29" spans="1:12" x14ac:dyDescent="0.25">
      <c r="A29" s="78">
        <f t="shared" si="0"/>
        <v>26</v>
      </c>
      <c r="B29" s="78">
        <v>11</v>
      </c>
      <c r="C29" s="78">
        <v>22</v>
      </c>
      <c r="D29" s="95" t="s">
        <v>49</v>
      </c>
      <c r="E29" s="95" t="s">
        <v>50</v>
      </c>
      <c r="F29" s="98"/>
      <c r="G29" s="98"/>
      <c r="H29" s="98"/>
      <c r="I29" s="98"/>
      <c r="J29" s="98"/>
      <c r="K29" s="98"/>
      <c r="L29" s="98"/>
    </row>
    <row r="30" spans="1:12" x14ac:dyDescent="0.25">
      <c r="A30" s="78">
        <f t="shared" si="0"/>
        <v>27</v>
      </c>
      <c r="B30" s="78">
        <v>14</v>
      </c>
      <c r="C30" s="78">
        <v>22</v>
      </c>
      <c r="D30" s="95" t="s">
        <v>49</v>
      </c>
      <c r="E30" s="95" t="s">
        <v>50</v>
      </c>
      <c r="F30" s="98"/>
      <c r="G30" s="98"/>
      <c r="H30" s="98"/>
      <c r="I30" s="98"/>
      <c r="J30" s="98"/>
      <c r="K30" s="98"/>
      <c r="L30" s="98"/>
    </row>
    <row r="31" spans="1:12" x14ac:dyDescent="0.25">
      <c r="A31" s="78">
        <f t="shared" si="0"/>
        <v>28</v>
      </c>
      <c r="B31" s="78">
        <v>11</v>
      </c>
      <c r="C31" s="78">
        <v>20</v>
      </c>
      <c r="D31" s="95" t="s">
        <v>49</v>
      </c>
      <c r="E31" s="95" t="s">
        <v>51</v>
      </c>
      <c r="F31" s="98"/>
      <c r="G31" s="98"/>
      <c r="H31" s="98"/>
      <c r="I31" s="98"/>
      <c r="J31" s="98"/>
      <c r="K31" s="98"/>
      <c r="L31" s="98"/>
    </row>
    <row r="32" spans="1:12" x14ac:dyDescent="0.25">
      <c r="A32" s="78">
        <f t="shared" si="0"/>
        <v>29</v>
      </c>
      <c r="B32" s="78">
        <v>12</v>
      </c>
      <c r="C32" s="78">
        <v>22</v>
      </c>
      <c r="D32" s="95" t="s">
        <v>49</v>
      </c>
      <c r="E32" s="95" t="s">
        <v>50</v>
      </c>
      <c r="F32" s="98"/>
      <c r="G32" s="98"/>
      <c r="H32" s="98"/>
      <c r="I32" s="98"/>
      <c r="J32" s="98"/>
      <c r="K32" s="98"/>
      <c r="L32" s="98"/>
    </row>
    <row r="33" spans="1:12" x14ac:dyDescent="0.25">
      <c r="A33" s="78">
        <f t="shared" si="0"/>
        <v>30</v>
      </c>
      <c r="B33" s="78">
        <v>12</v>
      </c>
      <c r="C33" s="78">
        <v>20</v>
      </c>
      <c r="D33" s="95" t="s">
        <v>49</v>
      </c>
      <c r="E33" s="95" t="s">
        <v>51</v>
      </c>
      <c r="F33" s="98"/>
      <c r="G33" s="98"/>
      <c r="H33" s="98"/>
      <c r="I33" s="98"/>
      <c r="J33" s="98"/>
      <c r="K33" s="98"/>
      <c r="L33" s="98"/>
    </row>
    <row r="34" spans="1:12" x14ac:dyDescent="0.25">
      <c r="A34" s="78">
        <f t="shared" si="0"/>
        <v>31</v>
      </c>
      <c r="B34" s="78">
        <v>11</v>
      </c>
      <c r="C34" s="78">
        <v>22</v>
      </c>
      <c r="D34" s="95" t="s">
        <v>49</v>
      </c>
      <c r="E34" s="95" t="s">
        <v>50</v>
      </c>
      <c r="F34" s="98"/>
      <c r="G34" s="98"/>
      <c r="H34" s="98"/>
      <c r="I34" s="98"/>
      <c r="J34" s="98"/>
      <c r="K34" s="98"/>
      <c r="L34" s="98"/>
    </row>
    <row r="35" spans="1:12" x14ac:dyDescent="0.25">
      <c r="A35" s="78">
        <f t="shared" si="0"/>
        <v>32</v>
      </c>
      <c r="B35" s="78">
        <v>14</v>
      </c>
      <c r="C35" s="78">
        <v>22</v>
      </c>
      <c r="D35" s="95" t="s">
        <v>49</v>
      </c>
      <c r="E35" s="95" t="s">
        <v>50</v>
      </c>
      <c r="F35" s="98"/>
      <c r="G35" s="98"/>
      <c r="H35" s="98"/>
      <c r="I35" s="98"/>
      <c r="J35" s="98"/>
      <c r="K35" s="98"/>
      <c r="L35" s="98"/>
    </row>
    <row r="36" spans="1:12" x14ac:dyDescent="0.25">
      <c r="A36" s="78">
        <f t="shared" si="0"/>
        <v>33</v>
      </c>
      <c r="B36" s="78">
        <v>11</v>
      </c>
      <c r="C36" s="78">
        <v>17</v>
      </c>
      <c r="D36" s="95" t="s">
        <v>49</v>
      </c>
      <c r="E36" s="95" t="s">
        <v>51</v>
      </c>
      <c r="F36" s="98"/>
      <c r="G36" s="98"/>
      <c r="H36" s="98"/>
      <c r="I36" s="98"/>
      <c r="J36" s="98"/>
      <c r="K36" s="98"/>
      <c r="L36" s="98"/>
    </row>
    <row r="37" spans="1:12" x14ac:dyDescent="0.25">
      <c r="A37" s="78">
        <f t="shared" si="0"/>
        <v>34</v>
      </c>
      <c r="B37" s="78">
        <v>12</v>
      </c>
      <c r="C37" s="78">
        <v>20</v>
      </c>
      <c r="D37" s="95" t="s">
        <v>49</v>
      </c>
      <c r="E37" s="95" t="s">
        <v>51</v>
      </c>
      <c r="F37" s="98"/>
      <c r="G37" s="98"/>
      <c r="H37" s="98"/>
      <c r="I37" s="98"/>
      <c r="J37" s="98"/>
      <c r="K37" s="98"/>
      <c r="L37" s="98"/>
    </row>
    <row r="38" spans="1:12" x14ac:dyDescent="0.25">
      <c r="A38" s="78">
        <f t="shared" si="0"/>
        <v>35</v>
      </c>
      <c r="B38" s="78">
        <v>12</v>
      </c>
      <c r="C38" s="78">
        <v>25</v>
      </c>
      <c r="D38" s="95" t="s">
        <v>49</v>
      </c>
      <c r="E38" s="95" t="s">
        <v>50</v>
      </c>
      <c r="F38" s="98"/>
      <c r="G38" s="98"/>
      <c r="H38" s="98"/>
      <c r="I38" s="98"/>
      <c r="J38" s="98"/>
      <c r="K38" s="98"/>
      <c r="L38" s="98"/>
    </row>
    <row r="39" spans="1:12" x14ac:dyDescent="0.25">
      <c r="A39" s="78">
        <f t="shared" si="0"/>
        <v>36</v>
      </c>
      <c r="B39" s="78">
        <v>9</v>
      </c>
      <c r="C39" s="78">
        <v>21</v>
      </c>
      <c r="D39" s="95" t="s">
        <v>49</v>
      </c>
      <c r="E39" s="95" t="s">
        <v>51</v>
      </c>
      <c r="F39" s="98"/>
      <c r="G39" s="98"/>
      <c r="H39" s="98"/>
      <c r="I39" s="98"/>
      <c r="J39" s="98"/>
      <c r="K39" s="98"/>
      <c r="L39" s="98"/>
    </row>
    <row r="40" spans="1:12" x14ac:dyDescent="0.25">
      <c r="A40" s="78">
        <f t="shared" si="0"/>
        <v>37</v>
      </c>
      <c r="B40" s="78">
        <v>14</v>
      </c>
      <c r="C40" s="78">
        <v>20</v>
      </c>
      <c r="D40" s="95" t="s">
        <v>49</v>
      </c>
      <c r="E40" s="95" t="s">
        <v>51</v>
      </c>
      <c r="F40" s="98"/>
      <c r="G40" s="98"/>
      <c r="H40" s="98"/>
      <c r="I40" s="98"/>
      <c r="J40" s="98"/>
      <c r="K40" s="98"/>
      <c r="L40" s="98"/>
    </row>
    <row r="41" spans="1:12" x14ac:dyDescent="0.25">
      <c r="A41" s="78">
        <f t="shared" si="0"/>
        <v>38</v>
      </c>
      <c r="B41" s="78">
        <v>14</v>
      </c>
      <c r="C41" s="78">
        <v>24</v>
      </c>
      <c r="D41" s="95" t="s">
        <v>49</v>
      </c>
      <c r="E41" s="95" t="s">
        <v>50</v>
      </c>
      <c r="F41" s="98"/>
      <c r="G41" s="98"/>
      <c r="H41" s="98"/>
      <c r="I41" s="98"/>
      <c r="J41" s="98"/>
      <c r="K41" s="98"/>
      <c r="L41" s="98"/>
    </row>
    <row r="42" spans="1:12" x14ac:dyDescent="0.25">
      <c r="A42" s="78">
        <f t="shared" si="0"/>
        <v>39</v>
      </c>
      <c r="B42" s="78">
        <v>11</v>
      </c>
      <c r="C42" s="78">
        <v>21</v>
      </c>
      <c r="D42" s="95" t="s">
        <v>49</v>
      </c>
      <c r="E42" s="95" t="s">
        <v>51</v>
      </c>
      <c r="F42" s="98"/>
      <c r="G42" s="98"/>
      <c r="H42" s="98"/>
      <c r="I42" s="98"/>
      <c r="J42" s="98"/>
      <c r="K42" s="98"/>
      <c r="L42" s="98"/>
    </row>
    <row r="43" spans="1:12" x14ac:dyDescent="0.25">
      <c r="A43" s="78">
        <f t="shared" si="0"/>
        <v>40</v>
      </c>
      <c r="B43" s="78">
        <v>12</v>
      </c>
      <c r="C43" s="78">
        <v>22</v>
      </c>
      <c r="D43" s="95" t="s">
        <v>49</v>
      </c>
      <c r="E43" s="95" t="s">
        <v>50</v>
      </c>
    </row>
    <row r="44" spans="1:12" x14ac:dyDescent="0.25">
      <c r="A44" s="78">
        <f t="shared" si="0"/>
        <v>41</v>
      </c>
      <c r="B44" s="78">
        <v>11</v>
      </c>
      <c r="C44" s="78">
        <v>22</v>
      </c>
      <c r="D44" s="95" t="s">
        <v>49</v>
      </c>
      <c r="E44" s="95" t="s">
        <v>50</v>
      </c>
    </row>
    <row r="45" spans="1:12" x14ac:dyDescent="0.25">
      <c r="A45" s="78">
        <f t="shared" si="0"/>
        <v>42</v>
      </c>
      <c r="B45" s="78">
        <v>14</v>
      </c>
      <c r="C45" s="78">
        <v>20</v>
      </c>
      <c r="D45" s="95" t="s">
        <v>49</v>
      </c>
      <c r="E45" s="95" t="s">
        <v>51</v>
      </c>
    </row>
    <row r="46" spans="1:12" x14ac:dyDescent="0.25">
      <c r="A46" s="78">
        <f t="shared" si="0"/>
        <v>43</v>
      </c>
      <c r="B46" s="78">
        <v>11</v>
      </c>
      <c r="C46" s="78">
        <v>24</v>
      </c>
      <c r="D46" s="95" t="s">
        <v>49</v>
      </c>
      <c r="E46" s="95" t="s">
        <v>50</v>
      </c>
    </row>
    <row r="47" spans="1:12" x14ac:dyDescent="0.25">
      <c r="A47" s="78">
        <f t="shared" si="0"/>
        <v>44</v>
      </c>
      <c r="B47" s="78">
        <v>12</v>
      </c>
      <c r="C47" s="78">
        <v>21</v>
      </c>
      <c r="D47" s="95" t="s">
        <v>49</v>
      </c>
      <c r="E47" s="95" t="s">
        <v>51</v>
      </c>
    </row>
    <row r="48" spans="1:12" x14ac:dyDescent="0.25">
      <c r="A48" s="78">
        <f t="shared" si="0"/>
        <v>45</v>
      </c>
      <c r="B48" s="78">
        <v>12</v>
      </c>
      <c r="C48" s="78">
        <v>20</v>
      </c>
      <c r="D48" s="95" t="s">
        <v>49</v>
      </c>
      <c r="E48" s="95" t="s">
        <v>51</v>
      </c>
    </row>
    <row r="49" spans="1:5" x14ac:dyDescent="0.25">
      <c r="A49" s="78">
        <f t="shared" si="0"/>
        <v>46</v>
      </c>
      <c r="B49" s="78">
        <v>9</v>
      </c>
      <c r="C49" s="78">
        <v>22</v>
      </c>
      <c r="D49" s="95" t="s">
        <v>49</v>
      </c>
      <c r="E49" s="95" t="s">
        <v>50</v>
      </c>
    </row>
    <row r="50" spans="1:5" x14ac:dyDescent="0.25">
      <c r="A50" s="78">
        <f t="shared" si="0"/>
        <v>47</v>
      </c>
      <c r="B50" s="78">
        <v>14</v>
      </c>
      <c r="C50" s="78">
        <v>22</v>
      </c>
      <c r="D50" s="95" t="s">
        <v>49</v>
      </c>
      <c r="E50" s="95" t="s">
        <v>50</v>
      </c>
    </row>
    <row r="51" spans="1:5" x14ac:dyDescent="0.25">
      <c r="A51" s="78">
        <f t="shared" si="0"/>
        <v>48</v>
      </c>
      <c r="B51" s="78">
        <v>14</v>
      </c>
      <c r="C51" s="78">
        <v>20</v>
      </c>
      <c r="D51" s="95" t="s">
        <v>49</v>
      </c>
      <c r="E51" s="95" t="s">
        <v>51</v>
      </c>
    </row>
    <row r="52" spans="1:5" x14ac:dyDescent="0.25">
      <c r="A52" s="78">
        <f t="shared" si="0"/>
        <v>49</v>
      </c>
      <c r="B52" s="78">
        <v>11</v>
      </c>
      <c r="C52" s="78">
        <v>22</v>
      </c>
      <c r="D52" s="95" t="s">
        <v>49</v>
      </c>
      <c r="E52" s="95" t="s">
        <v>50</v>
      </c>
    </row>
    <row r="53" spans="1:5" x14ac:dyDescent="0.25">
      <c r="A53" s="78">
        <f t="shared" si="0"/>
        <v>50</v>
      </c>
      <c r="B53" s="78">
        <v>12</v>
      </c>
      <c r="C53" s="78">
        <v>20</v>
      </c>
      <c r="D53" s="95" t="s">
        <v>49</v>
      </c>
      <c r="E53" s="95" t="s">
        <v>51</v>
      </c>
    </row>
  </sheetData>
  <mergeCells count="1">
    <mergeCell ref="F24:L4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4BED9-C3F8-4709-8278-46B5A00D38B4}">
  <dimension ref="A2:L53"/>
  <sheetViews>
    <sheetView topLeftCell="A13" workbookViewId="0">
      <selection activeCell="F29" sqref="F29:K47"/>
    </sheetView>
  </sheetViews>
  <sheetFormatPr baseColWidth="10" defaultColWidth="14" defaultRowHeight="13.2" x14ac:dyDescent="0.25"/>
  <cols>
    <col min="1" max="1" width="3" style="78" bestFit="1" customWidth="1"/>
    <col min="2" max="2" width="9.5546875" style="78" bestFit="1" customWidth="1"/>
    <col min="3" max="3" width="9.77734375" style="78" bestFit="1" customWidth="1"/>
    <col min="4" max="4" width="12.77734375" style="78" bestFit="1" customWidth="1"/>
    <col min="5" max="5" width="13" style="78" bestFit="1" customWidth="1"/>
  </cols>
  <sheetData>
    <row r="2" spans="1:12" ht="13.8" thickBot="1" x14ac:dyDescent="0.3"/>
    <row r="3" spans="1:12" ht="13.8" thickBot="1" x14ac:dyDescent="0.3">
      <c r="A3" s="78" t="s">
        <v>48</v>
      </c>
      <c r="B3" s="94" t="s">
        <v>61</v>
      </c>
      <c r="C3" s="94" t="s">
        <v>62</v>
      </c>
      <c r="D3" s="94" t="s">
        <v>67</v>
      </c>
      <c r="E3" s="94" t="s">
        <v>68</v>
      </c>
      <c r="G3" s="83" t="s">
        <v>54</v>
      </c>
      <c r="H3" s="107" t="s">
        <v>61</v>
      </c>
      <c r="I3" s="108" t="s">
        <v>62</v>
      </c>
    </row>
    <row r="4" spans="1:12" x14ac:dyDescent="0.25">
      <c r="A4" s="78">
        <v>1</v>
      </c>
      <c r="B4" s="99">
        <v>9</v>
      </c>
      <c r="C4" s="99">
        <v>19</v>
      </c>
      <c r="D4" s="99" t="s">
        <v>51</v>
      </c>
      <c r="E4" s="99" t="s">
        <v>50</v>
      </c>
      <c r="G4" s="86" t="s">
        <v>50</v>
      </c>
      <c r="H4" s="100">
        <v>0</v>
      </c>
      <c r="I4" s="104">
        <v>0.83299999999999996</v>
      </c>
      <c r="J4">
        <f>0.82*50</f>
        <v>41</v>
      </c>
      <c r="K4" s="78">
        <v>0</v>
      </c>
      <c r="L4">
        <v>45</v>
      </c>
    </row>
    <row r="5" spans="1:12" x14ac:dyDescent="0.25">
      <c r="A5" s="78">
        <f>+A4+1</f>
        <v>2</v>
      </c>
      <c r="B5" s="99">
        <v>13</v>
      </c>
      <c r="C5" s="99">
        <v>20</v>
      </c>
      <c r="D5" s="99" t="s">
        <v>51</v>
      </c>
      <c r="E5" s="99" t="s">
        <v>50</v>
      </c>
      <c r="G5" s="88" t="s">
        <v>51</v>
      </c>
      <c r="H5" s="101">
        <v>0.17499999999999999</v>
      </c>
      <c r="I5" s="105">
        <v>0.16669999999999999</v>
      </c>
      <c r="K5" s="78">
        <v>38</v>
      </c>
      <c r="L5">
        <v>5</v>
      </c>
    </row>
    <row r="6" spans="1:12" ht="13.8" thickBot="1" x14ac:dyDescent="0.3">
      <c r="A6" s="78">
        <f t="shared" ref="A6:A53" si="0">+A5+1</f>
        <v>3</v>
      </c>
      <c r="B6" s="99">
        <v>13</v>
      </c>
      <c r="C6" s="99">
        <v>20</v>
      </c>
      <c r="D6" s="99" t="s">
        <v>49</v>
      </c>
      <c r="E6" s="99" t="s">
        <v>51</v>
      </c>
      <c r="G6" s="90" t="s">
        <v>49</v>
      </c>
      <c r="H6" s="102">
        <v>0.82499999999999996</v>
      </c>
      <c r="I6" s="106">
        <v>0</v>
      </c>
      <c r="K6" s="78">
        <v>12</v>
      </c>
      <c r="L6">
        <v>0</v>
      </c>
    </row>
    <row r="7" spans="1:12" x14ac:dyDescent="0.25">
      <c r="A7" s="78">
        <f t="shared" si="0"/>
        <v>4</v>
      </c>
      <c r="B7" s="99">
        <v>14</v>
      </c>
      <c r="C7" s="99">
        <v>23</v>
      </c>
      <c r="D7" s="99" t="s">
        <v>49</v>
      </c>
      <c r="E7" s="99" t="s">
        <v>50</v>
      </c>
      <c r="H7" s="103">
        <f>SUM(H4:H6)</f>
        <v>1</v>
      </c>
      <c r="I7" s="80">
        <f>SUM(I4:I6)</f>
        <v>0.99969999999999992</v>
      </c>
    </row>
    <row r="8" spans="1:12" x14ac:dyDescent="0.25">
      <c r="A8" s="78">
        <f t="shared" si="0"/>
        <v>5</v>
      </c>
      <c r="B8" s="99">
        <v>11</v>
      </c>
      <c r="C8" s="99">
        <v>20</v>
      </c>
      <c r="D8" s="99" t="s">
        <v>49</v>
      </c>
      <c r="E8" s="99" t="s">
        <v>50</v>
      </c>
    </row>
    <row r="9" spans="1:12" x14ac:dyDescent="0.25">
      <c r="A9" s="78">
        <f t="shared" si="0"/>
        <v>6</v>
      </c>
      <c r="B9" s="99">
        <v>11</v>
      </c>
      <c r="C9" s="99">
        <v>23</v>
      </c>
      <c r="D9" s="99" t="s">
        <v>49</v>
      </c>
      <c r="E9" s="99" t="s">
        <v>50</v>
      </c>
    </row>
    <row r="10" spans="1:12" x14ac:dyDescent="0.25">
      <c r="A10" s="78">
        <f t="shared" si="0"/>
        <v>7</v>
      </c>
      <c r="B10" s="99">
        <v>14</v>
      </c>
      <c r="C10" s="99">
        <v>25</v>
      </c>
      <c r="D10" s="99" t="s">
        <v>51</v>
      </c>
      <c r="E10" s="99" t="s">
        <v>50</v>
      </c>
    </row>
    <row r="11" spans="1:12" x14ac:dyDescent="0.25">
      <c r="A11" s="78">
        <f t="shared" si="0"/>
        <v>8</v>
      </c>
      <c r="B11" s="99">
        <v>11</v>
      </c>
      <c r="C11" s="99">
        <v>21</v>
      </c>
      <c r="D11" s="99" t="s">
        <v>51</v>
      </c>
      <c r="E11" s="99" t="s">
        <v>50</v>
      </c>
    </row>
    <row r="12" spans="1:12" x14ac:dyDescent="0.25">
      <c r="A12" s="78">
        <f t="shared" si="0"/>
        <v>9</v>
      </c>
      <c r="B12" s="99">
        <v>12</v>
      </c>
      <c r="C12" s="99">
        <v>21</v>
      </c>
      <c r="D12" s="99" t="s">
        <v>49</v>
      </c>
      <c r="E12" s="99" t="s">
        <v>50</v>
      </c>
    </row>
    <row r="13" spans="1:12" x14ac:dyDescent="0.25">
      <c r="A13" s="78">
        <f t="shared" si="0"/>
        <v>10</v>
      </c>
      <c r="B13" s="99">
        <v>12</v>
      </c>
      <c r="C13" s="99">
        <v>23</v>
      </c>
      <c r="D13" s="99" t="s">
        <v>49</v>
      </c>
      <c r="E13" s="99" t="s">
        <v>50</v>
      </c>
    </row>
    <row r="14" spans="1:12" x14ac:dyDescent="0.25">
      <c r="A14" s="78">
        <f t="shared" si="0"/>
        <v>11</v>
      </c>
      <c r="B14" s="99">
        <v>11</v>
      </c>
      <c r="C14" s="99">
        <v>23</v>
      </c>
      <c r="D14" s="99" t="s">
        <v>49</v>
      </c>
      <c r="E14" s="99" t="s">
        <v>50</v>
      </c>
    </row>
    <row r="15" spans="1:12" x14ac:dyDescent="0.25">
      <c r="A15" s="78">
        <f t="shared" si="0"/>
        <v>12</v>
      </c>
      <c r="B15" s="99">
        <v>14</v>
      </c>
      <c r="C15" s="99">
        <v>25</v>
      </c>
      <c r="D15" s="99" t="s">
        <v>49</v>
      </c>
      <c r="E15" s="99" t="s">
        <v>50</v>
      </c>
    </row>
    <row r="16" spans="1:12" x14ac:dyDescent="0.25">
      <c r="A16" s="78">
        <f t="shared" si="0"/>
        <v>13</v>
      </c>
      <c r="B16" s="99">
        <v>11</v>
      </c>
      <c r="C16" s="99">
        <v>21</v>
      </c>
      <c r="D16" s="99" t="s">
        <v>49</v>
      </c>
      <c r="E16" s="99" t="s">
        <v>50</v>
      </c>
    </row>
    <row r="17" spans="1:12" x14ac:dyDescent="0.25">
      <c r="A17" s="78">
        <f t="shared" si="0"/>
        <v>14</v>
      </c>
      <c r="B17" s="99">
        <v>12</v>
      </c>
      <c r="C17" s="99">
        <v>21</v>
      </c>
      <c r="D17" s="99" t="s">
        <v>49</v>
      </c>
      <c r="E17" s="99" t="s">
        <v>50</v>
      </c>
    </row>
    <row r="18" spans="1:12" x14ac:dyDescent="0.25">
      <c r="A18" s="78">
        <f t="shared" si="0"/>
        <v>15</v>
      </c>
      <c r="B18" s="99">
        <v>12</v>
      </c>
      <c r="C18" s="99">
        <v>23</v>
      </c>
      <c r="D18" s="99" t="s">
        <v>49</v>
      </c>
      <c r="E18" s="99" t="s">
        <v>50</v>
      </c>
    </row>
    <row r="19" spans="1:12" x14ac:dyDescent="0.25">
      <c r="A19" s="78">
        <f t="shared" si="0"/>
        <v>16</v>
      </c>
      <c r="B19" s="99">
        <v>9</v>
      </c>
      <c r="C19" s="99">
        <v>21</v>
      </c>
      <c r="D19" s="99" t="s">
        <v>49</v>
      </c>
      <c r="E19" s="99" t="s">
        <v>50</v>
      </c>
    </row>
    <row r="20" spans="1:12" x14ac:dyDescent="0.25">
      <c r="A20" s="78">
        <f t="shared" si="0"/>
        <v>17</v>
      </c>
      <c r="B20" s="99">
        <v>14</v>
      </c>
      <c r="C20" s="99">
        <v>21</v>
      </c>
      <c r="D20" s="99" t="s">
        <v>49</v>
      </c>
      <c r="E20" s="99" t="s">
        <v>50</v>
      </c>
    </row>
    <row r="21" spans="1:12" x14ac:dyDescent="0.25">
      <c r="A21" s="78">
        <f t="shared" si="0"/>
        <v>18</v>
      </c>
      <c r="B21" s="99">
        <v>14</v>
      </c>
      <c r="C21" s="99">
        <v>24</v>
      </c>
      <c r="D21" s="99" t="s">
        <v>49</v>
      </c>
      <c r="E21" s="99" t="s">
        <v>50</v>
      </c>
    </row>
    <row r="22" spans="1:12" x14ac:dyDescent="0.25">
      <c r="A22" s="78">
        <f t="shared" si="0"/>
        <v>19</v>
      </c>
      <c r="B22" s="99">
        <v>11</v>
      </c>
      <c r="C22" s="99">
        <v>20</v>
      </c>
      <c r="D22" s="99" t="s">
        <v>49</v>
      </c>
      <c r="E22" s="99" t="s">
        <v>50</v>
      </c>
    </row>
    <row r="23" spans="1:12" x14ac:dyDescent="0.25">
      <c r="A23" s="78">
        <f t="shared" si="0"/>
        <v>20</v>
      </c>
      <c r="B23" s="99">
        <v>12</v>
      </c>
      <c r="C23" s="99">
        <v>23</v>
      </c>
      <c r="D23" s="99" t="s">
        <v>49</v>
      </c>
      <c r="E23" s="99" t="s">
        <v>50</v>
      </c>
    </row>
    <row r="24" spans="1:12" ht="13.2" customHeight="1" x14ac:dyDescent="0.25">
      <c r="A24" s="78">
        <f t="shared" si="0"/>
        <v>21</v>
      </c>
      <c r="B24" s="99">
        <v>9</v>
      </c>
      <c r="C24" s="99">
        <v>23</v>
      </c>
      <c r="D24" s="99" t="s">
        <v>49</v>
      </c>
      <c r="E24" s="99" t="s">
        <v>50</v>
      </c>
      <c r="G24" s="109"/>
      <c r="H24" s="109"/>
      <c r="I24" s="109"/>
      <c r="J24" s="109"/>
      <c r="K24" s="109"/>
      <c r="L24" s="109"/>
    </row>
    <row r="25" spans="1:12" x14ac:dyDescent="0.25">
      <c r="A25" s="78">
        <f t="shared" si="0"/>
        <v>22</v>
      </c>
      <c r="B25" s="99">
        <v>13</v>
      </c>
      <c r="C25" s="99">
        <v>23</v>
      </c>
      <c r="D25" s="99" t="s">
        <v>49</v>
      </c>
      <c r="E25" s="99" t="s">
        <v>50</v>
      </c>
      <c r="F25" s="109"/>
      <c r="G25" s="109"/>
      <c r="H25" s="109"/>
      <c r="I25" s="109"/>
      <c r="J25" s="109"/>
      <c r="K25" s="109"/>
      <c r="L25" s="109"/>
    </row>
    <row r="26" spans="1:12" x14ac:dyDescent="0.25">
      <c r="A26" s="78">
        <f t="shared" si="0"/>
        <v>23</v>
      </c>
      <c r="B26" s="99">
        <v>13</v>
      </c>
      <c r="C26" s="99">
        <v>25</v>
      </c>
      <c r="D26" s="99" t="s">
        <v>49</v>
      </c>
      <c r="E26" s="99" t="s">
        <v>50</v>
      </c>
      <c r="F26" s="109"/>
      <c r="G26" s="109"/>
      <c r="H26" s="109"/>
      <c r="I26" s="109"/>
      <c r="J26" s="109"/>
      <c r="K26" s="109"/>
      <c r="L26" s="109"/>
    </row>
    <row r="27" spans="1:12" x14ac:dyDescent="0.25">
      <c r="A27" s="78">
        <f t="shared" si="0"/>
        <v>24</v>
      </c>
      <c r="B27" s="99">
        <v>14</v>
      </c>
      <c r="C27" s="99">
        <v>21</v>
      </c>
      <c r="D27" s="99" t="s">
        <v>49</v>
      </c>
      <c r="E27" s="99" t="s">
        <v>50</v>
      </c>
      <c r="F27" s="109"/>
      <c r="G27" s="109"/>
      <c r="H27" s="109"/>
      <c r="I27" s="109"/>
      <c r="J27" s="109"/>
      <c r="K27" s="109"/>
      <c r="L27" s="109"/>
    </row>
    <row r="28" spans="1:12" x14ac:dyDescent="0.25">
      <c r="A28" s="78">
        <f t="shared" si="0"/>
        <v>25</v>
      </c>
      <c r="B28" s="99">
        <v>11</v>
      </c>
      <c r="C28" s="99">
        <v>21</v>
      </c>
      <c r="D28" s="99" t="s">
        <v>49</v>
      </c>
      <c r="E28" s="99" t="s">
        <v>50</v>
      </c>
      <c r="F28" s="109"/>
      <c r="G28" s="109"/>
      <c r="H28" s="109"/>
      <c r="I28" s="109"/>
      <c r="J28" s="109"/>
      <c r="K28" s="109"/>
      <c r="L28" s="109"/>
    </row>
    <row r="29" spans="1:12" ht="13.2" customHeight="1" x14ac:dyDescent="0.25">
      <c r="A29" s="78">
        <f t="shared" si="0"/>
        <v>26</v>
      </c>
      <c r="B29" s="99">
        <v>11</v>
      </c>
      <c r="C29" s="99">
        <v>23</v>
      </c>
      <c r="D29" s="99" t="s">
        <v>49</v>
      </c>
      <c r="E29" s="99" t="s">
        <v>50</v>
      </c>
      <c r="F29" s="110" t="s">
        <v>60</v>
      </c>
      <c r="G29" s="110"/>
      <c r="H29" s="110"/>
      <c r="I29" s="110"/>
      <c r="J29" s="110"/>
      <c r="K29" s="110"/>
      <c r="L29" s="109"/>
    </row>
    <row r="30" spans="1:12" x14ac:dyDescent="0.25">
      <c r="A30" s="78">
        <f t="shared" si="0"/>
        <v>27</v>
      </c>
      <c r="B30" s="99">
        <v>14</v>
      </c>
      <c r="C30" s="99">
        <v>21</v>
      </c>
      <c r="D30" s="99" t="s">
        <v>49</v>
      </c>
      <c r="E30" s="99" t="s">
        <v>50</v>
      </c>
      <c r="F30" s="110"/>
      <c r="G30" s="110"/>
      <c r="H30" s="110"/>
      <c r="I30" s="110"/>
      <c r="J30" s="110"/>
      <c r="K30" s="110"/>
      <c r="L30" s="109"/>
    </row>
    <row r="31" spans="1:12" x14ac:dyDescent="0.25">
      <c r="A31" s="78">
        <f t="shared" si="0"/>
        <v>28</v>
      </c>
      <c r="B31" s="99">
        <v>11</v>
      </c>
      <c r="C31" s="99">
        <v>21</v>
      </c>
      <c r="D31" s="99" t="s">
        <v>49</v>
      </c>
      <c r="E31" s="99" t="s">
        <v>51</v>
      </c>
      <c r="F31" s="110"/>
      <c r="G31" s="110"/>
      <c r="H31" s="110"/>
      <c r="I31" s="110"/>
      <c r="J31" s="110"/>
      <c r="K31" s="110"/>
      <c r="L31" s="109"/>
    </row>
    <row r="32" spans="1:12" x14ac:dyDescent="0.25">
      <c r="A32" s="78">
        <f t="shared" si="0"/>
        <v>29</v>
      </c>
      <c r="B32" s="99">
        <v>12</v>
      </c>
      <c r="C32" s="99">
        <v>24</v>
      </c>
      <c r="D32" s="99" t="s">
        <v>49</v>
      </c>
      <c r="E32" s="99" t="s">
        <v>50</v>
      </c>
      <c r="F32" s="110"/>
      <c r="G32" s="110"/>
      <c r="H32" s="110"/>
      <c r="I32" s="110"/>
      <c r="J32" s="110"/>
      <c r="K32" s="110"/>
      <c r="L32" s="109"/>
    </row>
    <row r="33" spans="1:12" x14ac:dyDescent="0.25">
      <c r="A33" s="78">
        <f t="shared" si="0"/>
        <v>30</v>
      </c>
      <c r="B33" s="99">
        <v>12</v>
      </c>
      <c r="C33" s="99">
        <v>20</v>
      </c>
      <c r="D33" s="99" t="s">
        <v>49</v>
      </c>
      <c r="E33" s="99" t="s">
        <v>51</v>
      </c>
      <c r="F33" s="110"/>
      <c r="G33" s="110"/>
      <c r="H33" s="110"/>
      <c r="I33" s="110"/>
      <c r="J33" s="110"/>
      <c r="K33" s="110"/>
      <c r="L33" s="109"/>
    </row>
    <row r="34" spans="1:12" x14ac:dyDescent="0.25">
      <c r="A34" s="78">
        <f t="shared" si="0"/>
        <v>31</v>
      </c>
      <c r="B34" s="99">
        <v>11</v>
      </c>
      <c r="C34" s="99">
        <v>23</v>
      </c>
      <c r="D34" s="99" t="s">
        <v>49</v>
      </c>
      <c r="E34" s="99" t="s">
        <v>50</v>
      </c>
      <c r="F34" s="110"/>
      <c r="G34" s="110"/>
      <c r="H34" s="110"/>
      <c r="I34" s="110"/>
      <c r="J34" s="110"/>
      <c r="K34" s="110"/>
      <c r="L34" s="109"/>
    </row>
    <row r="35" spans="1:12" x14ac:dyDescent="0.25">
      <c r="A35" s="78">
        <f t="shared" si="0"/>
        <v>32</v>
      </c>
      <c r="B35" s="99">
        <v>14</v>
      </c>
      <c r="C35" s="99">
        <v>19</v>
      </c>
      <c r="D35" s="99" t="s">
        <v>49</v>
      </c>
      <c r="E35" s="99" t="s">
        <v>50</v>
      </c>
      <c r="F35" s="110"/>
      <c r="G35" s="110"/>
      <c r="H35" s="110"/>
      <c r="I35" s="110"/>
      <c r="J35" s="110"/>
      <c r="K35" s="110"/>
      <c r="L35" s="109"/>
    </row>
    <row r="36" spans="1:12" x14ac:dyDescent="0.25">
      <c r="A36" s="78">
        <f t="shared" si="0"/>
        <v>33</v>
      </c>
      <c r="B36" s="99">
        <v>11</v>
      </c>
      <c r="C36" s="99">
        <v>20</v>
      </c>
      <c r="D36" s="99" t="s">
        <v>49</v>
      </c>
      <c r="E36" s="99" t="s">
        <v>50</v>
      </c>
      <c r="F36" s="110"/>
      <c r="G36" s="110"/>
      <c r="H36" s="110"/>
      <c r="I36" s="110"/>
      <c r="J36" s="110"/>
      <c r="K36" s="110"/>
      <c r="L36" s="109"/>
    </row>
    <row r="37" spans="1:12" x14ac:dyDescent="0.25">
      <c r="A37" s="78">
        <f t="shared" si="0"/>
        <v>34</v>
      </c>
      <c r="B37" s="99">
        <v>12</v>
      </c>
      <c r="C37" s="99">
        <v>20</v>
      </c>
      <c r="D37" s="99" t="s">
        <v>49</v>
      </c>
      <c r="E37" s="99" t="s">
        <v>50</v>
      </c>
      <c r="F37" s="110"/>
      <c r="G37" s="110"/>
      <c r="H37" s="110"/>
      <c r="I37" s="110"/>
      <c r="J37" s="110"/>
      <c r="K37" s="110"/>
      <c r="L37" s="109"/>
    </row>
    <row r="38" spans="1:12" x14ac:dyDescent="0.25">
      <c r="A38" s="78">
        <f t="shared" si="0"/>
        <v>35</v>
      </c>
      <c r="B38" s="99">
        <v>12</v>
      </c>
      <c r="C38" s="99">
        <v>23</v>
      </c>
      <c r="D38" s="99" t="s">
        <v>49</v>
      </c>
      <c r="E38" s="99" t="s">
        <v>50</v>
      </c>
      <c r="F38" s="110"/>
      <c r="G38" s="110"/>
      <c r="H38" s="110"/>
      <c r="I38" s="110"/>
      <c r="J38" s="110"/>
      <c r="K38" s="110"/>
      <c r="L38" s="109"/>
    </row>
    <row r="39" spans="1:12" x14ac:dyDescent="0.25">
      <c r="A39" s="78">
        <f t="shared" si="0"/>
        <v>36</v>
      </c>
      <c r="B39" s="99">
        <v>9</v>
      </c>
      <c r="C39" s="99">
        <v>20</v>
      </c>
      <c r="D39" s="99" t="s">
        <v>49</v>
      </c>
      <c r="E39" s="99" t="s">
        <v>50</v>
      </c>
      <c r="F39" s="110"/>
      <c r="G39" s="110"/>
      <c r="H39" s="110"/>
      <c r="I39" s="110"/>
      <c r="J39" s="110"/>
      <c r="K39" s="110"/>
      <c r="L39" s="109"/>
    </row>
    <row r="40" spans="1:12" x14ac:dyDescent="0.25">
      <c r="A40" s="78">
        <f t="shared" si="0"/>
        <v>37</v>
      </c>
      <c r="B40" s="99">
        <v>14</v>
      </c>
      <c r="C40" s="99">
        <v>23</v>
      </c>
      <c r="D40" s="99" t="s">
        <v>51</v>
      </c>
      <c r="E40" s="99" t="s">
        <v>50</v>
      </c>
      <c r="F40" s="110"/>
      <c r="G40" s="110"/>
      <c r="H40" s="110"/>
      <c r="I40" s="110"/>
      <c r="J40" s="110"/>
      <c r="K40" s="110"/>
      <c r="L40" s="109"/>
    </row>
    <row r="41" spans="1:12" x14ac:dyDescent="0.25">
      <c r="A41" s="78">
        <f t="shared" si="0"/>
        <v>38</v>
      </c>
      <c r="B41" s="99">
        <v>14</v>
      </c>
      <c r="C41" s="99">
        <v>25</v>
      </c>
      <c r="D41" s="99" t="s">
        <v>51</v>
      </c>
      <c r="E41" s="99" t="s">
        <v>50</v>
      </c>
      <c r="F41" s="110"/>
      <c r="G41" s="110"/>
      <c r="H41" s="110"/>
      <c r="I41" s="110"/>
      <c r="J41" s="110"/>
      <c r="K41" s="110"/>
      <c r="L41" s="109"/>
    </row>
    <row r="42" spans="1:12" x14ac:dyDescent="0.25">
      <c r="A42" s="78">
        <f t="shared" si="0"/>
        <v>39</v>
      </c>
      <c r="B42" s="99">
        <v>11</v>
      </c>
      <c r="C42" s="99">
        <v>21</v>
      </c>
      <c r="D42" s="99" t="s">
        <v>49</v>
      </c>
      <c r="E42" s="99" t="s">
        <v>51</v>
      </c>
      <c r="F42" s="110"/>
      <c r="G42" s="110"/>
      <c r="H42" s="110"/>
      <c r="I42" s="110"/>
      <c r="J42" s="110"/>
      <c r="K42" s="110"/>
      <c r="L42" s="109"/>
    </row>
    <row r="43" spans="1:12" x14ac:dyDescent="0.25">
      <c r="A43" s="78">
        <f t="shared" si="0"/>
        <v>40</v>
      </c>
      <c r="B43" s="99">
        <v>12</v>
      </c>
      <c r="C43" s="99">
        <v>21</v>
      </c>
      <c r="D43" s="99" t="s">
        <v>49</v>
      </c>
      <c r="E43" s="99" t="s">
        <v>51</v>
      </c>
      <c r="F43" s="110"/>
      <c r="G43" s="110"/>
      <c r="H43" s="110"/>
      <c r="I43" s="110"/>
      <c r="J43" s="110"/>
      <c r="K43" s="110"/>
    </row>
    <row r="44" spans="1:12" x14ac:dyDescent="0.25">
      <c r="A44" s="78">
        <f t="shared" si="0"/>
        <v>41</v>
      </c>
      <c r="B44" s="99">
        <v>11</v>
      </c>
      <c r="C44" s="99">
        <v>23</v>
      </c>
      <c r="D44" s="99" t="s">
        <v>49</v>
      </c>
      <c r="E44" s="99" t="s">
        <v>50</v>
      </c>
      <c r="F44" s="110"/>
      <c r="G44" s="110"/>
      <c r="H44" s="110"/>
      <c r="I44" s="110"/>
      <c r="J44" s="110"/>
      <c r="K44" s="110"/>
    </row>
    <row r="45" spans="1:12" x14ac:dyDescent="0.25">
      <c r="A45" s="78">
        <f t="shared" si="0"/>
        <v>42</v>
      </c>
      <c r="B45" s="99">
        <v>14</v>
      </c>
      <c r="C45" s="99">
        <v>23</v>
      </c>
      <c r="D45" s="99" t="s">
        <v>49</v>
      </c>
      <c r="E45" s="99" t="s">
        <v>50</v>
      </c>
      <c r="F45" s="110"/>
      <c r="G45" s="110"/>
      <c r="H45" s="110"/>
      <c r="I45" s="110"/>
      <c r="J45" s="110"/>
      <c r="K45" s="110"/>
    </row>
    <row r="46" spans="1:12" x14ac:dyDescent="0.25">
      <c r="A46" s="78">
        <f t="shared" si="0"/>
        <v>43</v>
      </c>
      <c r="B46" s="99">
        <v>11</v>
      </c>
      <c r="C46" s="99">
        <v>25</v>
      </c>
      <c r="D46" s="99" t="s">
        <v>49</v>
      </c>
      <c r="E46" s="99" t="s">
        <v>50</v>
      </c>
      <c r="F46" s="110"/>
      <c r="G46" s="110"/>
      <c r="H46" s="110"/>
      <c r="I46" s="110"/>
      <c r="J46" s="110"/>
      <c r="K46" s="110"/>
    </row>
    <row r="47" spans="1:12" x14ac:dyDescent="0.25">
      <c r="A47" s="78">
        <f t="shared" si="0"/>
        <v>44</v>
      </c>
      <c r="B47" s="99">
        <v>12</v>
      </c>
      <c r="C47" s="99">
        <v>21</v>
      </c>
      <c r="D47" s="99" t="s">
        <v>49</v>
      </c>
      <c r="E47" s="99" t="s">
        <v>50</v>
      </c>
      <c r="F47" s="110"/>
      <c r="G47" s="110"/>
      <c r="H47" s="110"/>
      <c r="I47" s="110"/>
      <c r="J47" s="110"/>
      <c r="K47" s="110"/>
    </row>
    <row r="48" spans="1:12" x14ac:dyDescent="0.25">
      <c r="A48" s="78">
        <f t="shared" si="0"/>
        <v>45</v>
      </c>
      <c r="B48" s="99">
        <v>12</v>
      </c>
      <c r="C48" s="99">
        <v>21</v>
      </c>
      <c r="D48" s="99" t="s">
        <v>49</v>
      </c>
      <c r="E48" s="99" t="s">
        <v>50</v>
      </c>
    </row>
    <row r="49" spans="1:5" x14ac:dyDescent="0.25">
      <c r="A49" s="78">
        <f t="shared" si="0"/>
        <v>46</v>
      </c>
      <c r="B49" s="99">
        <v>9</v>
      </c>
      <c r="C49" s="99">
        <v>23</v>
      </c>
      <c r="D49" s="99" t="s">
        <v>49</v>
      </c>
      <c r="E49" s="99" t="s">
        <v>50</v>
      </c>
    </row>
    <row r="50" spans="1:5" x14ac:dyDescent="0.25">
      <c r="A50" s="78">
        <f t="shared" si="0"/>
        <v>47</v>
      </c>
      <c r="B50" s="99">
        <v>14</v>
      </c>
      <c r="C50" s="99">
        <v>21</v>
      </c>
      <c r="D50" s="99" t="s">
        <v>49</v>
      </c>
      <c r="E50" s="99" t="s">
        <v>50</v>
      </c>
    </row>
    <row r="51" spans="1:5" x14ac:dyDescent="0.25">
      <c r="A51" s="78">
        <f t="shared" si="0"/>
        <v>48</v>
      </c>
      <c r="B51" s="99">
        <v>14</v>
      </c>
      <c r="C51" s="99">
        <v>21</v>
      </c>
      <c r="D51" s="99" t="s">
        <v>51</v>
      </c>
      <c r="E51" s="99" t="s">
        <v>50</v>
      </c>
    </row>
    <row r="52" spans="1:5" x14ac:dyDescent="0.25">
      <c r="A52" s="78">
        <f t="shared" si="0"/>
        <v>49</v>
      </c>
      <c r="B52" s="99">
        <v>11</v>
      </c>
      <c r="C52" s="99">
        <v>24</v>
      </c>
      <c r="D52" s="99" t="s">
        <v>51</v>
      </c>
      <c r="E52" s="99" t="s">
        <v>50</v>
      </c>
    </row>
    <row r="53" spans="1:5" x14ac:dyDescent="0.25">
      <c r="A53" s="78">
        <f t="shared" si="0"/>
        <v>50</v>
      </c>
      <c r="B53" s="99">
        <v>12</v>
      </c>
      <c r="C53" s="99">
        <v>20</v>
      </c>
      <c r="D53" s="99" t="s">
        <v>49</v>
      </c>
      <c r="E53" s="99" t="s">
        <v>51</v>
      </c>
    </row>
  </sheetData>
  <mergeCells count="1">
    <mergeCell ref="F29:K4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EA00C-0E83-4B3C-A9AF-2276B0CA3DC1}">
  <dimension ref="A2:L53"/>
  <sheetViews>
    <sheetView topLeftCell="A19" workbookViewId="0">
      <selection activeCell="F29" sqref="F29:K47"/>
    </sheetView>
  </sheetViews>
  <sheetFormatPr baseColWidth="10" defaultRowHeight="13.2" x14ac:dyDescent="0.25"/>
  <cols>
    <col min="1" max="1" width="3" style="78" bestFit="1" customWidth="1"/>
    <col min="2" max="2" width="9.5546875" style="78" bestFit="1" customWidth="1"/>
    <col min="3" max="3" width="9.77734375" style="78" bestFit="1" customWidth="1"/>
    <col min="4" max="4" width="12.77734375" style="78" bestFit="1" customWidth="1"/>
    <col min="5" max="5" width="13" style="78" bestFit="1" customWidth="1"/>
  </cols>
  <sheetData>
    <row r="2" spans="1:11" ht="13.8" thickBot="1" x14ac:dyDescent="0.3"/>
    <row r="3" spans="1:11" ht="13.8" thickBot="1" x14ac:dyDescent="0.3">
      <c r="A3" s="78" t="s">
        <v>48</v>
      </c>
      <c r="B3" s="94" t="s">
        <v>63</v>
      </c>
      <c r="C3" s="94" t="s">
        <v>64</v>
      </c>
      <c r="D3" s="94" t="s">
        <v>65</v>
      </c>
      <c r="E3" s="94" t="s">
        <v>66</v>
      </c>
      <c r="G3" s="83" t="s">
        <v>54</v>
      </c>
      <c r="H3" s="107" t="s">
        <v>63</v>
      </c>
      <c r="I3" s="108" t="s">
        <v>64</v>
      </c>
    </row>
    <row r="4" spans="1:11" x14ac:dyDescent="0.25">
      <c r="A4" s="78">
        <v>1</v>
      </c>
      <c r="B4" s="99">
        <v>9</v>
      </c>
      <c r="C4" s="99">
        <v>18</v>
      </c>
      <c r="D4" s="99" t="s">
        <v>49</v>
      </c>
      <c r="E4" s="99" t="s">
        <v>50</v>
      </c>
      <c r="G4" s="86" t="s">
        <v>50</v>
      </c>
      <c r="H4" s="100">
        <v>0</v>
      </c>
      <c r="I4" s="104">
        <v>0.92</v>
      </c>
      <c r="K4" s="78"/>
    </row>
    <row r="5" spans="1:11" x14ac:dyDescent="0.25">
      <c r="A5" s="78">
        <f>+A4+1</f>
        <v>2</v>
      </c>
      <c r="B5" s="99">
        <v>7</v>
      </c>
      <c r="C5" s="99">
        <v>20</v>
      </c>
      <c r="D5" s="99" t="s">
        <v>49</v>
      </c>
      <c r="E5" s="99" t="s">
        <v>50</v>
      </c>
      <c r="G5" s="88" t="s">
        <v>51</v>
      </c>
      <c r="H5" s="101">
        <v>0.25</v>
      </c>
      <c r="I5" s="105">
        <v>0.08</v>
      </c>
      <c r="K5" s="78"/>
    </row>
    <row r="6" spans="1:11" ht="13.8" thickBot="1" x14ac:dyDescent="0.3">
      <c r="A6" s="78">
        <f t="shared" ref="A6:A53" si="0">+A5+1</f>
        <v>3</v>
      </c>
      <c r="B6" s="99">
        <v>14</v>
      </c>
      <c r="C6" s="99">
        <v>22</v>
      </c>
      <c r="D6" s="99" t="s">
        <v>49</v>
      </c>
      <c r="E6" s="99" t="s">
        <v>51</v>
      </c>
      <c r="G6" s="90" t="s">
        <v>49</v>
      </c>
      <c r="H6" s="102">
        <v>0.75</v>
      </c>
      <c r="I6" s="106">
        <v>0</v>
      </c>
      <c r="K6" s="78"/>
    </row>
    <row r="7" spans="1:11" x14ac:dyDescent="0.25">
      <c r="A7" s="78">
        <f t="shared" si="0"/>
        <v>4</v>
      </c>
      <c r="B7" s="99">
        <v>14</v>
      </c>
      <c r="C7" s="99">
        <v>25</v>
      </c>
      <c r="D7" s="99" t="s">
        <v>49</v>
      </c>
      <c r="E7" s="99" t="s">
        <v>50</v>
      </c>
      <c r="H7" s="103">
        <f>SUM(H4:H6)</f>
        <v>1</v>
      </c>
      <c r="I7" s="80">
        <f>SUM(I4:I6)</f>
        <v>1</v>
      </c>
    </row>
    <row r="8" spans="1:11" x14ac:dyDescent="0.25">
      <c r="A8" s="78">
        <f t="shared" si="0"/>
        <v>5</v>
      </c>
      <c r="B8" s="99">
        <v>12</v>
      </c>
      <c r="C8" s="99">
        <v>22</v>
      </c>
      <c r="D8" s="99" t="s">
        <v>49</v>
      </c>
      <c r="E8" s="99" t="s">
        <v>50</v>
      </c>
    </row>
    <row r="9" spans="1:11" x14ac:dyDescent="0.25">
      <c r="A9" s="78">
        <f t="shared" si="0"/>
        <v>6</v>
      </c>
      <c r="B9" s="99">
        <v>13</v>
      </c>
      <c r="C9" s="99">
        <v>22</v>
      </c>
      <c r="D9" s="99" t="s">
        <v>49</v>
      </c>
      <c r="E9" s="99" t="s">
        <v>50</v>
      </c>
    </row>
    <row r="10" spans="1:11" x14ac:dyDescent="0.25">
      <c r="A10" s="78">
        <f t="shared" si="0"/>
        <v>7</v>
      </c>
      <c r="B10" s="99">
        <v>13</v>
      </c>
      <c r="C10" s="99">
        <v>24</v>
      </c>
      <c r="D10" s="99" t="s">
        <v>49</v>
      </c>
      <c r="E10" s="99" t="s">
        <v>50</v>
      </c>
    </row>
    <row r="11" spans="1:11" x14ac:dyDescent="0.25">
      <c r="A11" s="78">
        <f t="shared" si="0"/>
        <v>8</v>
      </c>
      <c r="B11" s="99">
        <v>11</v>
      </c>
      <c r="C11" s="99">
        <v>21</v>
      </c>
      <c r="D11" s="99" t="s">
        <v>49</v>
      </c>
      <c r="E11" s="99" t="s">
        <v>50</v>
      </c>
    </row>
    <row r="12" spans="1:11" x14ac:dyDescent="0.25">
      <c r="A12" s="78">
        <f t="shared" si="0"/>
        <v>9</v>
      </c>
      <c r="B12" s="99">
        <v>12</v>
      </c>
      <c r="C12" s="99">
        <v>23</v>
      </c>
      <c r="D12" s="99" t="s">
        <v>49</v>
      </c>
      <c r="E12" s="99" t="s">
        <v>50</v>
      </c>
    </row>
    <row r="13" spans="1:11" x14ac:dyDescent="0.25">
      <c r="A13" s="78">
        <f t="shared" si="0"/>
        <v>10</v>
      </c>
      <c r="B13" s="99">
        <v>12</v>
      </c>
      <c r="C13" s="99">
        <v>22</v>
      </c>
      <c r="D13" s="99" t="s">
        <v>49</v>
      </c>
      <c r="E13" s="99" t="s">
        <v>50</v>
      </c>
    </row>
    <row r="14" spans="1:11" x14ac:dyDescent="0.25">
      <c r="A14" s="78">
        <f t="shared" si="0"/>
        <v>11</v>
      </c>
      <c r="B14" s="99">
        <v>13</v>
      </c>
      <c r="C14" s="99">
        <v>22</v>
      </c>
      <c r="D14" s="99" t="s">
        <v>49</v>
      </c>
      <c r="E14" s="99" t="s">
        <v>50</v>
      </c>
    </row>
    <row r="15" spans="1:11" x14ac:dyDescent="0.25">
      <c r="A15" s="78">
        <f t="shared" si="0"/>
        <v>12</v>
      </c>
      <c r="B15" s="99">
        <v>13</v>
      </c>
      <c r="C15" s="99">
        <v>24</v>
      </c>
      <c r="D15" s="99" t="s">
        <v>49</v>
      </c>
      <c r="E15" s="99" t="s">
        <v>50</v>
      </c>
    </row>
    <row r="16" spans="1:11" x14ac:dyDescent="0.25">
      <c r="A16" s="78">
        <f t="shared" si="0"/>
        <v>13</v>
      </c>
      <c r="B16" s="99">
        <v>11</v>
      </c>
      <c r="C16" s="99">
        <v>21</v>
      </c>
      <c r="D16" s="99" t="s">
        <v>49</v>
      </c>
      <c r="E16" s="99" t="s">
        <v>50</v>
      </c>
    </row>
    <row r="17" spans="1:12" x14ac:dyDescent="0.25">
      <c r="A17" s="78">
        <f t="shared" si="0"/>
        <v>14</v>
      </c>
      <c r="B17" s="99">
        <v>12</v>
      </c>
      <c r="C17" s="99">
        <v>21</v>
      </c>
      <c r="D17" s="99" t="s">
        <v>49</v>
      </c>
      <c r="E17" s="99" t="s">
        <v>50</v>
      </c>
    </row>
    <row r="18" spans="1:12" x14ac:dyDescent="0.25">
      <c r="A18" s="78">
        <f t="shared" si="0"/>
        <v>15</v>
      </c>
      <c r="B18" s="99">
        <v>12</v>
      </c>
      <c r="C18" s="99">
        <v>21</v>
      </c>
      <c r="D18" s="99" t="s">
        <v>49</v>
      </c>
      <c r="E18" s="99" t="s">
        <v>50</v>
      </c>
    </row>
    <row r="19" spans="1:12" x14ac:dyDescent="0.25">
      <c r="A19" s="78">
        <f t="shared" si="0"/>
        <v>16</v>
      </c>
      <c r="B19" s="99">
        <v>13</v>
      </c>
      <c r="C19" s="99">
        <v>20</v>
      </c>
      <c r="D19" s="99" t="s">
        <v>49</v>
      </c>
      <c r="E19" s="99" t="s">
        <v>50</v>
      </c>
    </row>
    <row r="20" spans="1:12" x14ac:dyDescent="0.25">
      <c r="A20" s="78">
        <f t="shared" si="0"/>
        <v>17</v>
      </c>
      <c r="B20" s="99">
        <v>11</v>
      </c>
      <c r="C20" s="99">
        <v>20</v>
      </c>
      <c r="D20" s="99" t="s">
        <v>49</v>
      </c>
      <c r="E20" s="99" t="s">
        <v>50</v>
      </c>
    </row>
    <row r="21" spans="1:12" x14ac:dyDescent="0.25">
      <c r="A21" s="78">
        <f t="shared" si="0"/>
        <v>18</v>
      </c>
      <c r="B21" s="99">
        <v>13</v>
      </c>
      <c r="C21" s="99">
        <v>22</v>
      </c>
      <c r="D21" s="99" t="s">
        <v>49</v>
      </c>
      <c r="E21" s="99" t="s">
        <v>50</v>
      </c>
    </row>
    <row r="22" spans="1:12" x14ac:dyDescent="0.25">
      <c r="A22" s="78">
        <f t="shared" si="0"/>
        <v>19</v>
      </c>
      <c r="B22" s="99">
        <v>11</v>
      </c>
      <c r="C22" s="99">
        <v>20</v>
      </c>
      <c r="D22" s="99" t="s">
        <v>49</v>
      </c>
      <c r="E22" s="99" t="s">
        <v>50</v>
      </c>
    </row>
    <row r="23" spans="1:12" x14ac:dyDescent="0.25">
      <c r="A23" s="78">
        <f t="shared" si="0"/>
        <v>20</v>
      </c>
      <c r="B23" s="99">
        <v>12</v>
      </c>
      <c r="C23" s="99">
        <v>21</v>
      </c>
      <c r="D23" s="99" t="s">
        <v>49</v>
      </c>
      <c r="E23" s="99" t="s">
        <v>50</v>
      </c>
    </row>
    <row r="24" spans="1:12" ht="13.2" customHeight="1" x14ac:dyDescent="0.25">
      <c r="A24" s="78">
        <f t="shared" si="0"/>
        <v>21</v>
      </c>
      <c r="B24" s="99">
        <v>9</v>
      </c>
      <c r="C24" s="99">
        <v>22</v>
      </c>
      <c r="D24" s="99" t="s">
        <v>49</v>
      </c>
      <c r="E24" s="99" t="s">
        <v>50</v>
      </c>
      <c r="G24" s="109"/>
      <c r="H24" s="109"/>
      <c r="I24" s="109"/>
      <c r="J24" s="109"/>
      <c r="K24" s="109"/>
      <c r="L24" s="109"/>
    </row>
    <row r="25" spans="1:12" x14ac:dyDescent="0.25">
      <c r="A25" s="78">
        <f t="shared" si="0"/>
        <v>22</v>
      </c>
      <c r="B25" s="99">
        <v>7</v>
      </c>
      <c r="C25" s="99">
        <v>22</v>
      </c>
      <c r="D25" s="99" t="s">
        <v>49</v>
      </c>
      <c r="E25" s="99" t="s">
        <v>50</v>
      </c>
      <c r="F25" s="109"/>
      <c r="G25" s="109"/>
      <c r="H25" s="109"/>
      <c r="I25" s="109"/>
      <c r="J25" s="109"/>
      <c r="K25" s="109"/>
      <c r="L25" s="109"/>
    </row>
    <row r="26" spans="1:12" x14ac:dyDescent="0.25">
      <c r="A26" s="78">
        <f t="shared" si="0"/>
        <v>23</v>
      </c>
      <c r="B26" s="99">
        <v>14</v>
      </c>
      <c r="C26" s="99">
        <v>24</v>
      </c>
      <c r="D26" s="99" t="s">
        <v>49</v>
      </c>
      <c r="E26" s="99" t="s">
        <v>50</v>
      </c>
      <c r="F26" s="109"/>
      <c r="G26" s="109"/>
      <c r="H26" s="109"/>
      <c r="I26" s="109"/>
      <c r="J26" s="109"/>
      <c r="K26" s="109"/>
      <c r="L26" s="109"/>
    </row>
    <row r="27" spans="1:12" x14ac:dyDescent="0.25">
      <c r="A27" s="78">
        <f t="shared" si="0"/>
        <v>24</v>
      </c>
      <c r="B27" s="99">
        <v>14</v>
      </c>
      <c r="C27" s="99">
        <v>21</v>
      </c>
      <c r="D27" s="99" t="s">
        <v>49</v>
      </c>
      <c r="E27" s="99" t="s">
        <v>50</v>
      </c>
      <c r="F27" s="109"/>
      <c r="G27" s="109"/>
      <c r="H27" s="109"/>
      <c r="I27" s="109"/>
      <c r="J27" s="109"/>
      <c r="K27" s="109"/>
      <c r="L27" s="109"/>
    </row>
    <row r="28" spans="1:12" x14ac:dyDescent="0.25">
      <c r="A28" s="78">
        <f t="shared" si="0"/>
        <v>25</v>
      </c>
      <c r="B28" s="99">
        <v>12</v>
      </c>
      <c r="C28" s="99">
        <v>21</v>
      </c>
      <c r="D28" s="99" t="s">
        <v>49</v>
      </c>
      <c r="E28" s="99" t="s">
        <v>50</v>
      </c>
      <c r="F28" s="109"/>
      <c r="G28" s="109"/>
      <c r="H28" s="109"/>
      <c r="I28" s="109"/>
      <c r="J28" s="109"/>
      <c r="K28" s="109"/>
      <c r="L28" s="109"/>
    </row>
    <row r="29" spans="1:12" ht="13.2" customHeight="1" x14ac:dyDescent="0.25">
      <c r="A29" s="78">
        <f t="shared" si="0"/>
        <v>26</v>
      </c>
      <c r="B29" s="99">
        <v>13</v>
      </c>
      <c r="C29" s="99">
        <v>21</v>
      </c>
      <c r="D29" s="99" t="s">
        <v>49</v>
      </c>
      <c r="E29" s="99" t="s">
        <v>50</v>
      </c>
      <c r="F29" s="110" t="s">
        <v>69</v>
      </c>
      <c r="G29" s="110"/>
      <c r="H29" s="110"/>
      <c r="I29" s="110"/>
      <c r="J29" s="110"/>
      <c r="K29" s="110"/>
      <c r="L29" s="109"/>
    </row>
    <row r="30" spans="1:12" x14ac:dyDescent="0.25">
      <c r="A30" s="78">
        <f t="shared" si="0"/>
        <v>27</v>
      </c>
      <c r="B30" s="99">
        <v>13</v>
      </c>
      <c r="C30" s="99">
        <v>20</v>
      </c>
      <c r="D30" s="99" t="s">
        <v>49</v>
      </c>
      <c r="E30" s="99" t="s">
        <v>50</v>
      </c>
      <c r="F30" s="110"/>
      <c r="G30" s="110"/>
      <c r="H30" s="110"/>
      <c r="I30" s="110"/>
      <c r="J30" s="110"/>
      <c r="K30" s="110"/>
      <c r="L30" s="109"/>
    </row>
    <row r="31" spans="1:12" x14ac:dyDescent="0.25">
      <c r="A31" s="78">
        <f t="shared" si="0"/>
        <v>28</v>
      </c>
      <c r="B31" s="99">
        <v>11</v>
      </c>
      <c r="C31" s="99">
        <v>20</v>
      </c>
      <c r="D31" s="99" t="s">
        <v>49</v>
      </c>
      <c r="E31" s="99" t="s">
        <v>50</v>
      </c>
      <c r="F31" s="110"/>
      <c r="G31" s="110"/>
      <c r="H31" s="110"/>
      <c r="I31" s="110"/>
      <c r="J31" s="110"/>
      <c r="K31" s="110"/>
      <c r="L31" s="109"/>
    </row>
    <row r="32" spans="1:12" x14ac:dyDescent="0.25">
      <c r="A32" s="78">
        <f t="shared" si="0"/>
        <v>29</v>
      </c>
      <c r="B32" s="99">
        <v>12</v>
      </c>
      <c r="C32" s="99">
        <v>22</v>
      </c>
      <c r="D32" s="99" t="s">
        <v>49</v>
      </c>
      <c r="E32" s="99" t="s">
        <v>50</v>
      </c>
      <c r="F32" s="110"/>
      <c r="G32" s="110"/>
      <c r="H32" s="110"/>
      <c r="I32" s="110"/>
      <c r="J32" s="110"/>
      <c r="K32" s="110"/>
      <c r="L32" s="109"/>
    </row>
    <row r="33" spans="1:12" x14ac:dyDescent="0.25">
      <c r="A33" s="78">
        <f t="shared" si="0"/>
        <v>30</v>
      </c>
      <c r="B33" s="99">
        <v>12</v>
      </c>
      <c r="C33" s="99">
        <v>20</v>
      </c>
      <c r="D33" s="99" t="s">
        <v>49</v>
      </c>
      <c r="E33" s="99" t="s">
        <v>51</v>
      </c>
      <c r="F33" s="110"/>
      <c r="G33" s="110"/>
      <c r="H33" s="110"/>
      <c r="I33" s="110"/>
      <c r="J33" s="110"/>
      <c r="K33" s="110"/>
      <c r="L33" s="109"/>
    </row>
    <row r="34" spans="1:12" x14ac:dyDescent="0.25">
      <c r="A34" s="78">
        <f t="shared" si="0"/>
        <v>31</v>
      </c>
      <c r="B34" s="99">
        <v>13</v>
      </c>
      <c r="C34" s="99">
        <v>21</v>
      </c>
      <c r="D34" s="99" t="s">
        <v>49</v>
      </c>
      <c r="E34" s="99" t="s">
        <v>50</v>
      </c>
      <c r="F34" s="110"/>
      <c r="G34" s="110"/>
      <c r="H34" s="110"/>
      <c r="I34" s="110"/>
      <c r="J34" s="110"/>
      <c r="K34" s="110"/>
      <c r="L34" s="109"/>
    </row>
    <row r="35" spans="1:12" x14ac:dyDescent="0.25">
      <c r="A35" s="78">
        <f t="shared" si="0"/>
        <v>32</v>
      </c>
      <c r="B35" s="99">
        <v>13</v>
      </c>
      <c r="C35" s="99">
        <v>18</v>
      </c>
      <c r="D35" s="99" t="s">
        <v>49</v>
      </c>
      <c r="E35" s="99" t="s">
        <v>50</v>
      </c>
      <c r="F35" s="110"/>
      <c r="G35" s="110"/>
      <c r="H35" s="110"/>
      <c r="I35" s="110"/>
      <c r="J35" s="110"/>
      <c r="K35" s="110"/>
      <c r="L35" s="109"/>
    </row>
    <row r="36" spans="1:12" x14ac:dyDescent="0.25">
      <c r="A36" s="78">
        <f t="shared" si="0"/>
        <v>33</v>
      </c>
      <c r="B36" s="99">
        <v>11</v>
      </c>
      <c r="C36" s="99">
        <v>20</v>
      </c>
      <c r="D36" s="99" t="s">
        <v>49</v>
      </c>
      <c r="E36" s="99" t="s">
        <v>50</v>
      </c>
      <c r="F36" s="110"/>
      <c r="G36" s="110"/>
      <c r="H36" s="110"/>
      <c r="I36" s="110"/>
      <c r="J36" s="110"/>
      <c r="K36" s="110"/>
      <c r="L36" s="109"/>
    </row>
    <row r="37" spans="1:12" x14ac:dyDescent="0.25">
      <c r="A37" s="78">
        <f t="shared" si="0"/>
        <v>34</v>
      </c>
      <c r="B37" s="99">
        <v>12</v>
      </c>
      <c r="C37" s="99">
        <v>22</v>
      </c>
      <c r="D37" s="99" t="s">
        <v>49</v>
      </c>
      <c r="E37" s="99" t="s">
        <v>50</v>
      </c>
      <c r="F37" s="110"/>
      <c r="G37" s="110"/>
      <c r="H37" s="110"/>
      <c r="I37" s="110"/>
      <c r="J37" s="110"/>
      <c r="K37" s="110"/>
      <c r="L37" s="109"/>
    </row>
    <row r="38" spans="1:12" x14ac:dyDescent="0.25">
      <c r="A38" s="78">
        <f t="shared" si="0"/>
        <v>35</v>
      </c>
      <c r="B38" s="99">
        <v>12</v>
      </c>
      <c r="C38" s="99">
        <v>25</v>
      </c>
      <c r="D38" s="99" t="s">
        <v>49</v>
      </c>
      <c r="E38" s="99" t="s">
        <v>50</v>
      </c>
      <c r="F38" s="110"/>
      <c r="G38" s="110"/>
      <c r="H38" s="110"/>
      <c r="I38" s="110"/>
      <c r="J38" s="110"/>
      <c r="K38" s="110"/>
      <c r="L38" s="109"/>
    </row>
    <row r="39" spans="1:12" x14ac:dyDescent="0.25">
      <c r="A39" s="78">
        <f t="shared" si="0"/>
        <v>36</v>
      </c>
      <c r="B39" s="99">
        <v>13</v>
      </c>
      <c r="C39" s="99">
        <v>22</v>
      </c>
      <c r="D39" s="99" t="s">
        <v>49</v>
      </c>
      <c r="E39" s="99" t="s">
        <v>50</v>
      </c>
      <c r="F39" s="110"/>
      <c r="G39" s="110"/>
      <c r="H39" s="110"/>
      <c r="I39" s="110"/>
      <c r="J39" s="110"/>
      <c r="K39" s="110"/>
      <c r="L39" s="109"/>
    </row>
    <row r="40" spans="1:12" x14ac:dyDescent="0.25">
      <c r="A40" s="78">
        <f t="shared" si="0"/>
        <v>37</v>
      </c>
      <c r="B40" s="99">
        <v>11</v>
      </c>
      <c r="C40" s="99">
        <v>22</v>
      </c>
      <c r="D40" s="99" t="s">
        <v>51</v>
      </c>
      <c r="E40" s="99" t="s">
        <v>50</v>
      </c>
      <c r="F40" s="110"/>
      <c r="G40" s="110"/>
      <c r="H40" s="110"/>
      <c r="I40" s="110"/>
      <c r="J40" s="110"/>
      <c r="K40" s="110"/>
      <c r="L40" s="109"/>
    </row>
    <row r="41" spans="1:12" x14ac:dyDescent="0.25">
      <c r="A41" s="78">
        <f t="shared" si="0"/>
        <v>38</v>
      </c>
      <c r="B41" s="99">
        <v>13</v>
      </c>
      <c r="C41" s="99">
        <v>24</v>
      </c>
      <c r="D41" s="99" t="s">
        <v>51</v>
      </c>
      <c r="E41" s="99" t="s">
        <v>50</v>
      </c>
      <c r="F41" s="110"/>
      <c r="G41" s="110"/>
      <c r="H41" s="110"/>
      <c r="I41" s="110"/>
      <c r="J41" s="110"/>
      <c r="K41" s="110"/>
      <c r="L41" s="109"/>
    </row>
    <row r="42" spans="1:12" x14ac:dyDescent="0.25">
      <c r="A42" s="78">
        <f t="shared" si="0"/>
        <v>39</v>
      </c>
      <c r="B42" s="99">
        <v>11</v>
      </c>
      <c r="C42" s="99">
        <v>21</v>
      </c>
      <c r="D42" s="99" t="s">
        <v>49</v>
      </c>
      <c r="E42" s="99" t="s">
        <v>50</v>
      </c>
      <c r="F42" s="110"/>
      <c r="G42" s="110"/>
      <c r="H42" s="110"/>
      <c r="I42" s="110"/>
      <c r="J42" s="110"/>
      <c r="K42" s="110"/>
      <c r="L42" s="109"/>
    </row>
    <row r="43" spans="1:12" x14ac:dyDescent="0.25">
      <c r="A43" s="78">
        <f t="shared" si="0"/>
        <v>40</v>
      </c>
      <c r="B43" s="99">
        <v>12</v>
      </c>
      <c r="C43" s="99">
        <v>23</v>
      </c>
      <c r="D43" s="99" t="s">
        <v>49</v>
      </c>
      <c r="E43" s="99" t="s">
        <v>50</v>
      </c>
      <c r="F43" s="110"/>
      <c r="G43" s="110"/>
      <c r="H43" s="110"/>
      <c r="I43" s="110"/>
      <c r="J43" s="110"/>
      <c r="K43" s="110"/>
    </row>
    <row r="44" spans="1:12" x14ac:dyDescent="0.25">
      <c r="A44" s="78">
        <f t="shared" si="0"/>
        <v>41</v>
      </c>
      <c r="B44" s="99">
        <v>13</v>
      </c>
      <c r="C44" s="99">
        <v>22</v>
      </c>
      <c r="D44" s="99" t="s">
        <v>49</v>
      </c>
      <c r="E44" s="99" t="s">
        <v>50</v>
      </c>
      <c r="F44" s="110"/>
      <c r="G44" s="110"/>
      <c r="H44" s="110"/>
      <c r="I44" s="110"/>
      <c r="J44" s="110"/>
      <c r="K44" s="110"/>
    </row>
    <row r="45" spans="1:12" x14ac:dyDescent="0.25">
      <c r="A45" s="78">
        <f t="shared" si="0"/>
        <v>42</v>
      </c>
      <c r="B45" s="99">
        <v>13</v>
      </c>
      <c r="C45" s="99">
        <v>22</v>
      </c>
      <c r="D45" s="99" t="s">
        <v>49</v>
      </c>
      <c r="E45" s="99" t="s">
        <v>50</v>
      </c>
      <c r="F45" s="110"/>
      <c r="G45" s="110"/>
      <c r="H45" s="110"/>
      <c r="I45" s="110"/>
      <c r="J45" s="110"/>
      <c r="K45" s="110"/>
    </row>
    <row r="46" spans="1:12" x14ac:dyDescent="0.25">
      <c r="A46" s="78">
        <f t="shared" si="0"/>
        <v>43</v>
      </c>
      <c r="B46" s="99">
        <v>11</v>
      </c>
      <c r="C46" s="99">
        <v>24</v>
      </c>
      <c r="D46" s="99" t="s">
        <v>49</v>
      </c>
      <c r="E46" s="99" t="s">
        <v>50</v>
      </c>
      <c r="F46" s="110"/>
      <c r="G46" s="110"/>
      <c r="H46" s="110"/>
      <c r="I46" s="110"/>
      <c r="J46" s="110"/>
      <c r="K46" s="110"/>
    </row>
    <row r="47" spans="1:12" x14ac:dyDescent="0.25">
      <c r="A47" s="78">
        <f t="shared" si="0"/>
        <v>44</v>
      </c>
      <c r="B47" s="99">
        <v>12</v>
      </c>
      <c r="C47" s="99">
        <v>21</v>
      </c>
      <c r="D47" s="99" t="s">
        <v>49</v>
      </c>
      <c r="E47" s="99" t="s">
        <v>50</v>
      </c>
      <c r="F47" s="110"/>
      <c r="G47" s="110"/>
      <c r="H47" s="110"/>
      <c r="I47" s="110"/>
      <c r="J47" s="110"/>
      <c r="K47" s="110"/>
    </row>
    <row r="48" spans="1:12" x14ac:dyDescent="0.25">
      <c r="A48" s="78">
        <f t="shared" si="0"/>
        <v>45</v>
      </c>
      <c r="B48" s="99">
        <v>12</v>
      </c>
      <c r="C48" s="99">
        <v>21</v>
      </c>
      <c r="D48" s="99" t="s">
        <v>49</v>
      </c>
      <c r="E48" s="99" t="s">
        <v>50</v>
      </c>
    </row>
    <row r="49" spans="1:5" x14ac:dyDescent="0.25">
      <c r="A49" s="78">
        <f t="shared" si="0"/>
        <v>46</v>
      </c>
      <c r="B49" s="99">
        <v>13</v>
      </c>
      <c r="C49" s="99">
        <v>21</v>
      </c>
      <c r="D49" s="99" t="s">
        <v>49</v>
      </c>
      <c r="E49" s="99" t="s">
        <v>50</v>
      </c>
    </row>
    <row r="50" spans="1:5" x14ac:dyDescent="0.25">
      <c r="A50" s="78">
        <f t="shared" si="0"/>
        <v>47</v>
      </c>
      <c r="B50" s="99">
        <v>11</v>
      </c>
      <c r="C50" s="99">
        <v>20</v>
      </c>
      <c r="D50" s="99" t="s">
        <v>49</v>
      </c>
      <c r="E50" s="99" t="s">
        <v>50</v>
      </c>
    </row>
    <row r="51" spans="1:5" x14ac:dyDescent="0.25">
      <c r="A51" s="78">
        <f t="shared" si="0"/>
        <v>48</v>
      </c>
      <c r="B51" s="99">
        <v>13</v>
      </c>
      <c r="C51" s="99">
        <v>20</v>
      </c>
      <c r="D51" s="99" t="s">
        <v>51</v>
      </c>
      <c r="E51" s="99" t="s">
        <v>50</v>
      </c>
    </row>
    <row r="52" spans="1:5" x14ac:dyDescent="0.25">
      <c r="A52" s="78">
        <f t="shared" si="0"/>
        <v>49</v>
      </c>
      <c r="B52" s="99">
        <v>11</v>
      </c>
      <c r="C52" s="99">
        <v>22</v>
      </c>
      <c r="D52" s="99" t="s">
        <v>51</v>
      </c>
      <c r="E52" s="99" t="s">
        <v>50</v>
      </c>
    </row>
    <row r="53" spans="1:5" x14ac:dyDescent="0.25">
      <c r="A53" s="78">
        <f t="shared" si="0"/>
        <v>50</v>
      </c>
      <c r="B53" s="99">
        <v>12</v>
      </c>
      <c r="C53" s="99">
        <v>20</v>
      </c>
      <c r="D53" s="99" t="s">
        <v>49</v>
      </c>
      <c r="E53" s="99" t="s">
        <v>51</v>
      </c>
    </row>
  </sheetData>
  <mergeCells count="1">
    <mergeCell ref="F29:K4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C23E-BDC9-481A-BB94-A864AC241078}">
  <dimension ref="A2:L53"/>
  <sheetViews>
    <sheetView tabSelected="1" topLeftCell="A19" workbookViewId="0">
      <selection activeCell="F29" sqref="F29:K47"/>
    </sheetView>
  </sheetViews>
  <sheetFormatPr baseColWidth="10" defaultRowHeight="13.2" x14ac:dyDescent="0.25"/>
  <cols>
    <col min="1" max="1" width="3" style="78" bestFit="1" customWidth="1"/>
    <col min="2" max="2" width="9.5546875" style="78" bestFit="1" customWidth="1"/>
    <col min="3" max="3" width="9.77734375" style="78" bestFit="1" customWidth="1"/>
    <col min="4" max="4" width="12.77734375" style="78" bestFit="1" customWidth="1"/>
    <col min="5" max="5" width="13" style="78" bestFit="1" customWidth="1"/>
  </cols>
  <sheetData>
    <row r="2" spans="1:11" ht="13.8" thickBot="1" x14ac:dyDescent="0.3"/>
    <row r="3" spans="1:11" ht="13.8" thickBot="1" x14ac:dyDescent="0.3">
      <c r="A3" s="78" t="s">
        <v>48</v>
      </c>
      <c r="B3" s="94" t="s">
        <v>70</v>
      </c>
      <c r="C3" s="94" t="s">
        <v>71</v>
      </c>
      <c r="D3" s="94" t="s">
        <v>72</v>
      </c>
      <c r="E3" s="94" t="s">
        <v>73</v>
      </c>
      <c r="G3" s="111" t="s">
        <v>54</v>
      </c>
      <c r="H3" s="112" t="s">
        <v>70</v>
      </c>
      <c r="I3" s="113" t="s">
        <v>71</v>
      </c>
    </row>
    <row r="4" spans="1:11" x14ac:dyDescent="0.25">
      <c r="A4" s="78">
        <v>1</v>
      </c>
      <c r="B4" s="99">
        <v>9</v>
      </c>
      <c r="C4" s="99">
        <v>22</v>
      </c>
      <c r="D4" s="99" t="s">
        <v>49</v>
      </c>
      <c r="E4" s="99" t="s">
        <v>50</v>
      </c>
      <c r="G4" s="114" t="s">
        <v>50</v>
      </c>
      <c r="H4" s="115">
        <v>0</v>
      </c>
      <c r="I4" s="116">
        <v>0.94</v>
      </c>
      <c r="K4" s="78"/>
    </row>
    <row r="5" spans="1:11" x14ac:dyDescent="0.25">
      <c r="A5" s="78">
        <f>+A4+1</f>
        <v>2</v>
      </c>
      <c r="B5" s="99">
        <v>13</v>
      </c>
      <c r="C5" s="99">
        <v>17</v>
      </c>
      <c r="D5" s="99" t="s">
        <v>49</v>
      </c>
      <c r="E5" s="99" t="s">
        <v>50</v>
      </c>
      <c r="G5" s="117" t="s">
        <v>51</v>
      </c>
      <c r="H5" s="118">
        <v>0.3</v>
      </c>
      <c r="I5" s="119">
        <v>0.06</v>
      </c>
      <c r="K5" s="78"/>
    </row>
    <row r="6" spans="1:11" ht="13.8" thickBot="1" x14ac:dyDescent="0.3">
      <c r="A6" s="78">
        <f t="shared" ref="A6:A53" si="0">+A5+1</f>
        <v>3</v>
      </c>
      <c r="B6" s="99">
        <v>12</v>
      </c>
      <c r="C6" s="99">
        <v>21</v>
      </c>
      <c r="D6" s="99" t="s">
        <v>49</v>
      </c>
      <c r="E6" s="99" t="s">
        <v>51</v>
      </c>
      <c r="G6" s="120" t="s">
        <v>49</v>
      </c>
      <c r="H6" s="121">
        <v>0.7</v>
      </c>
      <c r="I6" s="122">
        <v>0</v>
      </c>
      <c r="K6" s="78"/>
    </row>
    <row r="7" spans="1:11" x14ac:dyDescent="0.25">
      <c r="A7" s="78">
        <f t="shared" si="0"/>
        <v>4</v>
      </c>
      <c r="B7" s="99">
        <v>13</v>
      </c>
      <c r="C7" s="99">
        <v>25</v>
      </c>
      <c r="D7" s="99" t="s">
        <v>49</v>
      </c>
      <c r="E7" s="99" t="s">
        <v>50</v>
      </c>
      <c r="H7" s="103">
        <f>SUM(H4:H6)</f>
        <v>1</v>
      </c>
      <c r="I7" s="80">
        <f>SUM(I4:I6)</f>
        <v>1</v>
      </c>
    </row>
    <row r="8" spans="1:11" x14ac:dyDescent="0.25">
      <c r="A8" s="78">
        <f t="shared" si="0"/>
        <v>5</v>
      </c>
      <c r="B8" s="99">
        <v>11</v>
      </c>
      <c r="C8" s="99">
        <v>20</v>
      </c>
      <c r="D8" s="99" t="s">
        <v>49</v>
      </c>
      <c r="E8" s="99" t="s">
        <v>50</v>
      </c>
    </row>
    <row r="9" spans="1:11" x14ac:dyDescent="0.25">
      <c r="A9" s="78">
        <f t="shared" si="0"/>
        <v>6</v>
      </c>
      <c r="B9" s="99">
        <v>11</v>
      </c>
      <c r="C9" s="99">
        <v>22</v>
      </c>
      <c r="D9" s="99" t="s">
        <v>49</v>
      </c>
      <c r="E9" s="99" t="s">
        <v>50</v>
      </c>
    </row>
    <row r="10" spans="1:11" x14ac:dyDescent="0.25">
      <c r="A10" s="78">
        <f t="shared" si="0"/>
        <v>7</v>
      </c>
      <c r="B10" s="99">
        <v>14</v>
      </c>
      <c r="C10" s="99">
        <v>25</v>
      </c>
      <c r="D10" s="99" t="s">
        <v>49</v>
      </c>
      <c r="E10" s="99" t="s">
        <v>50</v>
      </c>
    </row>
    <row r="11" spans="1:11" x14ac:dyDescent="0.25">
      <c r="A11" s="78">
        <f t="shared" si="0"/>
        <v>8</v>
      </c>
      <c r="B11" s="99">
        <v>12</v>
      </c>
      <c r="C11" s="99">
        <v>21</v>
      </c>
      <c r="D11" s="99" t="s">
        <v>49</v>
      </c>
      <c r="E11" s="99" t="s">
        <v>50</v>
      </c>
    </row>
    <row r="12" spans="1:11" x14ac:dyDescent="0.25">
      <c r="A12" s="78">
        <f t="shared" si="0"/>
        <v>9</v>
      </c>
      <c r="B12" s="99">
        <v>13</v>
      </c>
      <c r="C12" s="99">
        <v>22</v>
      </c>
      <c r="D12" s="99" t="s">
        <v>49</v>
      </c>
      <c r="E12" s="99" t="s">
        <v>50</v>
      </c>
    </row>
    <row r="13" spans="1:11" x14ac:dyDescent="0.25">
      <c r="A13" s="78">
        <f t="shared" si="0"/>
        <v>10</v>
      </c>
      <c r="B13" s="99">
        <v>11</v>
      </c>
      <c r="C13" s="99">
        <v>22</v>
      </c>
      <c r="D13" s="99" t="s">
        <v>49</v>
      </c>
      <c r="E13" s="99" t="s">
        <v>50</v>
      </c>
    </row>
    <row r="14" spans="1:11" x14ac:dyDescent="0.25">
      <c r="A14" s="78">
        <f t="shared" si="0"/>
        <v>11</v>
      </c>
      <c r="B14" s="99">
        <v>11</v>
      </c>
      <c r="C14" s="99">
        <v>22</v>
      </c>
      <c r="D14" s="99" t="s">
        <v>49</v>
      </c>
      <c r="E14" s="99" t="s">
        <v>50</v>
      </c>
    </row>
    <row r="15" spans="1:11" x14ac:dyDescent="0.25">
      <c r="A15" s="78">
        <f t="shared" si="0"/>
        <v>12</v>
      </c>
      <c r="B15" s="99">
        <v>14</v>
      </c>
      <c r="C15" s="99">
        <v>25</v>
      </c>
      <c r="D15" s="99" t="s">
        <v>49</v>
      </c>
      <c r="E15" s="99" t="s">
        <v>50</v>
      </c>
    </row>
    <row r="16" spans="1:11" x14ac:dyDescent="0.25">
      <c r="A16" s="78">
        <f t="shared" si="0"/>
        <v>13</v>
      </c>
      <c r="B16" s="99">
        <v>12</v>
      </c>
      <c r="C16" s="99">
        <v>21</v>
      </c>
      <c r="D16" s="99" t="s">
        <v>49</v>
      </c>
      <c r="E16" s="99" t="s">
        <v>50</v>
      </c>
    </row>
    <row r="17" spans="1:12" x14ac:dyDescent="0.25">
      <c r="A17" s="78">
        <f t="shared" si="0"/>
        <v>14</v>
      </c>
      <c r="B17" s="99">
        <v>13</v>
      </c>
      <c r="C17" s="99">
        <v>21</v>
      </c>
      <c r="D17" s="99" t="s">
        <v>49</v>
      </c>
      <c r="E17" s="99" t="s">
        <v>50</v>
      </c>
    </row>
    <row r="18" spans="1:12" x14ac:dyDescent="0.25">
      <c r="A18" s="78">
        <f t="shared" si="0"/>
        <v>15</v>
      </c>
      <c r="B18" s="99">
        <v>11</v>
      </c>
      <c r="C18" s="99">
        <v>21</v>
      </c>
      <c r="D18" s="99" t="s">
        <v>49</v>
      </c>
      <c r="E18" s="99" t="s">
        <v>50</v>
      </c>
    </row>
    <row r="19" spans="1:12" x14ac:dyDescent="0.25">
      <c r="A19" s="78">
        <f t="shared" si="0"/>
        <v>16</v>
      </c>
      <c r="B19" s="99">
        <v>10</v>
      </c>
      <c r="C19" s="99">
        <v>22</v>
      </c>
      <c r="D19" s="99" t="s">
        <v>49</v>
      </c>
      <c r="E19" s="99" t="s">
        <v>50</v>
      </c>
    </row>
    <row r="20" spans="1:12" x14ac:dyDescent="0.25">
      <c r="A20" s="78">
        <f t="shared" si="0"/>
        <v>17</v>
      </c>
      <c r="B20" s="99">
        <v>12</v>
      </c>
      <c r="C20" s="99">
        <v>20</v>
      </c>
      <c r="D20" s="99" t="s">
        <v>49</v>
      </c>
      <c r="E20" s="99" t="s">
        <v>50</v>
      </c>
    </row>
    <row r="21" spans="1:12" x14ac:dyDescent="0.25">
      <c r="A21" s="78">
        <f t="shared" si="0"/>
        <v>18</v>
      </c>
      <c r="B21" s="99">
        <v>14</v>
      </c>
      <c r="C21" s="99">
        <v>22</v>
      </c>
      <c r="D21" s="99" t="s">
        <v>49</v>
      </c>
      <c r="E21" s="99" t="s">
        <v>50</v>
      </c>
    </row>
    <row r="22" spans="1:12" x14ac:dyDescent="0.25">
      <c r="A22" s="78">
        <f t="shared" si="0"/>
        <v>19</v>
      </c>
      <c r="B22" s="99">
        <v>12</v>
      </c>
      <c r="C22" s="99">
        <v>20</v>
      </c>
      <c r="D22" s="99" t="s">
        <v>49</v>
      </c>
      <c r="E22" s="99" t="s">
        <v>50</v>
      </c>
    </row>
    <row r="23" spans="1:12" x14ac:dyDescent="0.25">
      <c r="A23" s="78">
        <f t="shared" si="0"/>
        <v>20</v>
      </c>
      <c r="B23" s="99">
        <v>11</v>
      </c>
      <c r="C23" s="99">
        <v>21</v>
      </c>
      <c r="D23" s="99" t="s">
        <v>49</v>
      </c>
      <c r="E23" s="99" t="s">
        <v>50</v>
      </c>
    </row>
    <row r="24" spans="1:12" ht="13.2" customHeight="1" x14ac:dyDescent="0.25">
      <c r="A24" s="78">
        <f t="shared" si="0"/>
        <v>21</v>
      </c>
      <c r="B24" s="99">
        <v>9</v>
      </c>
      <c r="C24" s="99">
        <v>22</v>
      </c>
      <c r="D24" s="99" t="s">
        <v>49</v>
      </c>
      <c r="E24" s="99" t="s">
        <v>50</v>
      </c>
      <c r="G24" s="109"/>
      <c r="H24" s="109"/>
      <c r="I24" s="109"/>
      <c r="J24" s="109"/>
      <c r="K24" s="109"/>
      <c r="L24" s="109"/>
    </row>
    <row r="25" spans="1:12" x14ac:dyDescent="0.25">
      <c r="A25" s="78">
        <f t="shared" si="0"/>
        <v>22</v>
      </c>
      <c r="B25" s="99">
        <v>13</v>
      </c>
      <c r="C25" s="99">
        <v>22</v>
      </c>
      <c r="D25" s="99" t="s">
        <v>49</v>
      </c>
      <c r="E25" s="99" t="s">
        <v>50</v>
      </c>
      <c r="F25" s="109"/>
      <c r="G25" s="109"/>
      <c r="H25" s="109"/>
      <c r="I25" s="109"/>
      <c r="J25" s="109"/>
      <c r="K25" s="109"/>
      <c r="L25" s="109"/>
    </row>
    <row r="26" spans="1:12" x14ac:dyDescent="0.25">
      <c r="A26" s="78">
        <f t="shared" si="0"/>
        <v>23</v>
      </c>
      <c r="B26" s="99">
        <v>12</v>
      </c>
      <c r="C26" s="99">
        <v>25</v>
      </c>
      <c r="D26" s="99" t="s">
        <v>49</v>
      </c>
      <c r="E26" s="99" t="s">
        <v>50</v>
      </c>
      <c r="F26" s="109"/>
      <c r="G26" s="109"/>
      <c r="H26" s="109"/>
      <c r="I26" s="109"/>
      <c r="J26" s="109"/>
      <c r="K26" s="109"/>
      <c r="L26" s="109"/>
    </row>
    <row r="27" spans="1:12" x14ac:dyDescent="0.25">
      <c r="A27" s="78">
        <f t="shared" si="0"/>
        <v>24</v>
      </c>
      <c r="B27" s="99">
        <v>13</v>
      </c>
      <c r="C27" s="99">
        <v>21</v>
      </c>
      <c r="D27" s="99" t="s">
        <v>49</v>
      </c>
      <c r="E27" s="99" t="s">
        <v>50</v>
      </c>
      <c r="F27" s="109"/>
      <c r="G27" s="109"/>
      <c r="H27" s="109"/>
      <c r="I27" s="109"/>
      <c r="J27" s="109"/>
      <c r="K27" s="109"/>
      <c r="L27" s="109"/>
    </row>
    <row r="28" spans="1:12" x14ac:dyDescent="0.25">
      <c r="A28" s="78">
        <f t="shared" si="0"/>
        <v>25</v>
      </c>
      <c r="B28" s="99">
        <v>11</v>
      </c>
      <c r="C28" s="99">
        <v>21</v>
      </c>
      <c r="D28" s="99" t="s">
        <v>49</v>
      </c>
      <c r="E28" s="99" t="s">
        <v>50</v>
      </c>
      <c r="F28" s="109"/>
      <c r="G28" s="109"/>
      <c r="H28" s="109"/>
      <c r="I28" s="109"/>
      <c r="J28" s="109"/>
      <c r="K28" s="109"/>
      <c r="L28" s="109"/>
    </row>
    <row r="29" spans="1:12" ht="13.2" customHeight="1" x14ac:dyDescent="0.25">
      <c r="A29" s="78">
        <f t="shared" si="0"/>
        <v>26</v>
      </c>
      <c r="B29" s="99">
        <v>11</v>
      </c>
      <c r="C29" s="99">
        <v>21</v>
      </c>
      <c r="D29" s="99" t="s">
        <v>49</v>
      </c>
      <c r="E29" s="99" t="s">
        <v>50</v>
      </c>
      <c r="F29" s="110" t="s">
        <v>74</v>
      </c>
      <c r="G29" s="110"/>
      <c r="H29" s="110"/>
      <c r="I29" s="110"/>
      <c r="J29" s="110"/>
      <c r="K29" s="110"/>
      <c r="L29" s="109"/>
    </row>
    <row r="30" spans="1:12" x14ac:dyDescent="0.25">
      <c r="A30" s="78">
        <f t="shared" si="0"/>
        <v>27</v>
      </c>
      <c r="B30" s="99">
        <v>14</v>
      </c>
      <c r="C30" s="99">
        <v>22</v>
      </c>
      <c r="D30" s="99" t="s">
        <v>49</v>
      </c>
      <c r="E30" s="99" t="s">
        <v>50</v>
      </c>
      <c r="F30" s="110"/>
      <c r="G30" s="110"/>
      <c r="H30" s="110"/>
      <c r="I30" s="110"/>
      <c r="J30" s="110"/>
      <c r="K30" s="110"/>
      <c r="L30" s="109"/>
    </row>
    <row r="31" spans="1:12" x14ac:dyDescent="0.25">
      <c r="A31" s="78">
        <f t="shared" si="0"/>
        <v>28</v>
      </c>
      <c r="B31" s="99">
        <v>12</v>
      </c>
      <c r="C31" s="99">
        <v>20</v>
      </c>
      <c r="D31" s="99" t="s">
        <v>49</v>
      </c>
      <c r="E31" s="99" t="s">
        <v>50</v>
      </c>
      <c r="F31" s="110"/>
      <c r="G31" s="110"/>
      <c r="H31" s="110"/>
      <c r="I31" s="110"/>
      <c r="J31" s="110"/>
      <c r="K31" s="110"/>
      <c r="L31" s="109"/>
    </row>
    <row r="32" spans="1:12" x14ac:dyDescent="0.25">
      <c r="A32" s="78">
        <f t="shared" si="0"/>
        <v>29</v>
      </c>
      <c r="B32" s="99">
        <v>13</v>
      </c>
      <c r="C32" s="99">
        <v>22</v>
      </c>
      <c r="D32" s="99" t="s">
        <v>49</v>
      </c>
      <c r="E32" s="99" t="s">
        <v>50</v>
      </c>
      <c r="F32" s="110"/>
      <c r="G32" s="110"/>
      <c r="H32" s="110"/>
      <c r="I32" s="110"/>
      <c r="J32" s="110"/>
      <c r="K32" s="110"/>
      <c r="L32" s="109"/>
    </row>
    <row r="33" spans="1:12" x14ac:dyDescent="0.25">
      <c r="A33" s="78">
        <f t="shared" si="0"/>
        <v>30</v>
      </c>
      <c r="B33" s="99">
        <v>11</v>
      </c>
      <c r="C33" s="99">
        <v>20</v>
      </c>
      <c r="D33" s="99" t="s">
        <v>49</v>
      </c>
      <c r="E33" s="99" t="s">
        <v>51</v>
      </c>
      <c r="F33" s="110"/>
      <c r="G33" s="110"/>
      <c r="H33" s="110"/>
      <c r="I33" s="110"/>
      <c r="J33" s="110"/>
      <c r="K33" s="110"/>
      <c r="L33" s="109"/>
    </row>
    <row r="34" spans="1:12" x14ac:dyDescent="0.25">
      <c r="A34" s="78">
        <f t="shared" si="0"/>
        <v>31</v>
      </c>
      <c r="B34" s="99">
        <v>11</v>
      </c>
      <c r="C34" s="99">
        <v>21</v>
      </c>
      <c r="D34" s="99" t="s">
        <v>49</v>
      </c>
      <c r="E34" s="99" t="s">
        <v>50</v>
      </c>
      <c r="F34" s="110"/>
      <c r="G34" s="110"/>
      <c r="H34" s="110"/>
      <c r="I34" s="110"/>
      <c r="J34" s="110"/>
      <c r="K34" s="110"/>
      <c r="L34" s="109"/>
    </row>
    <row r="35" spans="1:12" x14ac:dyDescent="0.25">
      <c r="A35" s="78">
        <f t="shared" si="0"/>
        <v>32</v>
      </c>
      <c r="B35" s="99">
        <v>14</v>
      </c>
      <c r="C35" s="99">
        <v>22</v>
      </c>
      <c r="D35" s="99" t="s">
        <v>49</v>
      </c>
      <c r="E35" s="99" t="s">
        <v>50</v>
      </c>
      <c r="F35" s="110"/>
      <c r="G35" s="110"/>
      <c r="H35" s="110"/>
      <c r="I35" s="110"/>
      <c r="J35" s="110"/>
      <c r="K35" s="110"/>
      <c r="L35" s="109"/>
    </row>
    <row r="36" spans="1:12" x14ac:dyDescent="0.25">
      <c r="A36" s="78">
        <f t="shared" si="0"/>
        <v>33</v>
      </c>
      <c r="B36" s="99">
        <v>12</v>
      </c>
      <c r="C36" s="99">
        <v>17</v>
      </c>
      <c r="D36" s="99" t="s">
        <v>49</v>
      </c>
      <c r="E36" s="99" t="s">
        <v>50</v>
      </c>
      <c r="F36" s="110"/>
      <c r="G36" s="110"/>
      <c r="H36" s="110"/>
      <c r="I36" s="110"/>
      <c r="J36" s="110"/>
      <c r="K36" s="110"/>
      <c r="L36" s="109"/>
    </row>
    <row r="37" spans="1:12" x14ac:dyDescent="0.25">
      <c r="A37" s="78">
        <f t="shared" si="0"/>
        <v>34</v>
      </c>
      <c r="B37" s="99">
        <v>13</v>
      </c>
      <c r="C37" s="99">
        <v>21</v>
      </c>
      <c r="D37" s="99" t="s">
        <v>49</v>
      </c>
      <c r="E37" s="99" t="s">
        <v>50</v>
      </c>
      <c r="F37" s="110"/>
      <c r="G37" s="110"/>
      <c r="H37" s="110"/>
      <c r="I37" s="110"/>
      <c r="J37" s="110"/>
      <c r="K37" s="110"/>
      <c r="L37" s="109"/>
    </row>
    <row r="38" spans="1:12" x14ac:dyDescent="0.25">
      <c r="A38" s="78">
        <f t="shared" si="0"/>
        <v>35</v>
      </c>
      <c r="B38" s="99">
        <v>11</v>
      </c>
      <c r="C38" s="99">
        <v>25</v>
      </c>
      <c r="D38" s="99" t="s">
        <v>49</v>
      </c>
      <c r="E38" s="99" t="s">
        <v>50</v>
      </c>
      <c r="F38" s="110"/>
      <c r="G38" s="110"/>
      <c r="H38" s="110"/>
      <c r="I38" s="110"/>
      <c r="J38" s="110"/>
      <c r="K38" s="110"/>
      <c r="L38" s="109"/>
    </row>
    <row r="39" spans="1:12" x14ac:dyDescent="0.25">
      <c r="A39" s="78">
        <f t="shared" si="0"/>
        <v>36</v>
      </c>
      <c r="B39" s="99">
        <v>10</v>
      </c>
      <c r="C39" s="99">
        <v>20</v>
      </c>
      <c r="D39" s="99" t="s">
        <v>49</v>
      </c>
      <c r="E39" s="99" t="s">
        <v>50</v>
      </c>
      <c r="F39" s="110"/>
      <c r="G39" s="110"/>
      <c r="H39" s="110"/>
      <c r="I39" s="110"/>
      <c r="J39" s="110"/>
      <c r="K39" s="110"/>
      <c r="L39" s="109"/>
    </row>
    <row r="40" spans="1:12" x14ac:dyDescent="0.25">
      <c r="A40" s="78">
        <f t="shared" si="0"/>
        <v>37</v>
      </c>
      <c r="B40" s="99">
        <v>12</v>
      </c>
      <c r="C40" s="99">
        <v>22</v>
      </c>
      <c r="D40" s="99" t="s">
        <v>51</v>
      </c>
      <c r="E40" s="99" t="s">
        <v>50</v>
      </c>
      <c r="F40" s="110"/>
      <c r="G40" s="110"/>
      <c r="H40" s="110"/>
      <c r="I40" s="110"/>
      <c r="J40" s="110"/>
      <c r="K40" s="110"/>
      <c r="L40" s="109"/>
    </row>
    <row r="41" spans="1:12" x14ac:dyDescent="0.25">
      <c r="A41" s="78">
        <f t="shared" si="0"/>
        <v>38</v>
      </c>
      <c r="B41" s="99">
        <v>14</v>
      </c>
      <c r="C41" s="99">
        <v>25</v>
      </c>
      <c r="D41" s="99" t="s">
        <v>51</v>
      </c>
      <c r="E41" s="99" t="s">
        <v>50</v>
      </c>
      <c r="F41" s="110"/>
      <c r="G41" s="110"/>
      <c r="H41" s="110"/>
      <c r="I41" s="110"/>
      <c r="J41" s="110"/>
      <c r="K41" s="110"/>
      <c r="L41" s="109"/>
    </row>
    <row r="42" spans="1:12" x14ac:dyDescent="0.25">
      <c r="A42" s="78">
        <f t="shared" si="0"/>
        <v>39</v>
      </c>
      <c r="B42" s="99">
        <v>12</v>
      </c>
      <c r="C42" s="99">
        <v>21</v>
      </c>
      <c r="D42" s="99" t="s">
        <v>49</v>
      </c>
      <c r="E42" s="99" t="s">
        <v>50</v>
      </c>
      <c r="F42" s="110"/>
      <c r="G42" s="110"/>
      <c r="H42" s="110"/>
      <c r="I42" s="110"/>
      <c r="J42" s="110"/>
      <c r="K42" s="110"/>
      <c r="L42" s="109"/>
    </row>
    <row r="43" spans="1:12" x14ac:dyDescent="0.25">
      <c r="A43" s="78">
        <f t="shared" si="0"/>
        <v>40</v>
      </c>
      <c r="B43" s="99">
        <v>11</v>
      </c>
      <c r="C43" s="99">
        <v>22</v>
      </c>
      <c r="D43" s="99" t="s">
        <v>49</v>
      </c>
      <c r="E43" s="99" t="s">
        <v>50</v>
      </c>
      <c r="F43" s="110"/>
      <c r="G43" s="110"/>
      <c r="H43" s="110"/>
      <c r="I43" s="110"/>
      <c r="J43" s="110"/>
      <c r="K43" s="110"/>
    </row>
    <row r="44" spans="1:12" x14ac:dyDescent="0.25">
      <c r="A44" s="78">
        <f t="shared" si="0"/>
        <v>41</v>
      </c>
      <c r="B44" s="99">
        <v>11</v>
      </c>
      <c r="C44" s="99">
        <v>22</v>
      </c>
      <c r="D44" s="99" t="s">
        <v>49</v>
      </c>
      <c r="E44" s="99" t="s">
        <v>50</v>
      </c>
      <c r="F44" s="110"/>
      <c r="G44" s="110"/>
      <c r="H44" s="110"/>
      <c r="I44" s="110"/>
      <c r="J44" s="110"/>
      <c r="K44" s="110"/>
    </row>
    <row r="45" spans="1:12" x14ac:dyDescent="0.25">
      <c r="A45" s="78">
        <f t="shared" si="0"/>
        <v>42</v>
      </c>
      <c r="B45" s="99">
        <v>14</v>
      </c>
      <c r="C45" s="99">
        <v>22</v>
      </c>
      <c r="D45" s="99" t="s">
        <v>49</v>
      </c>
      <c r="E45" s="99" t="s">
        <v>50</v>
      </c>
      <c r="F45" s="110"/>
      <c r="G45" s="110"/>
      <c r="H45" s="110"/>
      <c r="I45" s="110"/>
      <c r="J45" s="110"/>
      <c r="K45" s="110"/>
    </row>
    <row r="46" spans="1:12" x14ac:dyDescent="0.25">
      <c r="A46" s="78">
        <f t="shared" si="0"/>
        <v>43</v>
      </c>
      <c r="B46" s="99">
        <v>12</v>
      </c>
      <c r="C46" s="99">
        <v>25</v>
      </c>
      <c r="D46" s="99" t="s">
        <v>49</v>
      </c>
      <c r="E46" s="99" t="s">
        <v>50</v>
      </c>
      <c r="F46" s="110"/>
      <c r="G46" s="110"/>
      <c r="H46" s="110"/>
      <c r="I46" s="110"/>
      <c r="J46" s="110"/>
      <c r="K46" s="110"/>
    </row>
    <row r="47" spans="1:12" x14ac:dyDescent="0.25">
      <c r="A47" s="78">
        <f t="shared" si="0"/>
        <v>44</v>
      </c>
      <c r="B47" s="99">
        <v>13</v>
      </c>
      <c r="C47" s="99">
        <v>21</v>
      </c>
      <c r="D47" s="99" t="s">
        <v>49</v>
      </c>
      <c r="E47" s="99" t="s">
        <v>50</v>
      </c>
      <c r="F47" s="110"/>
      <c r="G47" s="110"/>
      <c r="H47" s="110"/>
      <c r="I47" s="110"/>
      <c r="J47" s="110"/>
      <c r="K47" s="110"/>
    </row>
    <row r="48" spans="1:12" x14ac:dyDescent="0.25">
      <c r="A48" s="78">
        <f t="shared" si="0"/>
        <v>45</v>
      </c>
      <c r="B48" s="99">
        <v>11</v>
      </c>
      <c r="C48" s="99">
        <v>21</v>
      </c>
      <c r="D48" s="99" t="s">
        <v>49</v>
      </c>
      <c r="E48" s="99" t="s">
        <v>50</v>
      </c>
    </row>
    <row r="49" spans="1:5" x14ac:dyDescent="0.25">
      <c r="A49" s="78">
        <f t="shared" si="0"/>
        <v>46</v>
      </c>
      <c r="B49" s="99">
        <v>10</v>
      </c>
      <c r="C49" s="99">
        <v>21</v>
      </c>
      <c r="D49" s="99" t="s">
        <v>49</v>
      </c>
      <c r="E49" s="99" t="s">
        <v>50</v>
      </c>
    </row>
    <row r="50" spans="1:5" x14ac:dyDescent="0.25">
      <c r="A50" s="78">
        <f t="shared" si="0"/>
        <v>47</v>
      </c>
      <c r="B50" s="99">
        <v>12</v>
      </c>
      <c r="C50" s="99">
        <v>22</v>
      </c>
      <c r="D50" s="99" t="s">
        <v>49</v>
      </c>
      <c r="E50" s="99" t="s">
        <v>50</v>
      </c>
    </row>
    <row r="51" spans="1:5" x14ac:dyDescent="0.25">
      <c r="A51" s="78">
        <f t="shared" si="0"/>
        <v>48</v>
      </c>
      <c r="B51" s="99">
        <v>14</v>
      </c>
      <c r="C51" s="99">
        <v>20</v>
      </c>
      <c r="D51" s="99" t="s">
        <v>51</v>
      </c>
      <c r="E51" s="99" t="s">
        <v>50</v>
      </c>
    </row>
    <row r="52" spans="1:5" x14ac:dyDescent="0.25">
      <c r="A52" s="78">
        <f t="shared" si="0"/>
        <v>49</v>
      </c>
      <c r="B52" s="99">
        <v>12</v>
      </c>
      <c r="C52" s="99">
        <v>22</v>
      </c>
      <c r="D52" s="99" t="s">
        <v>51</v>
      </c>
      <c r="E52" s="99" t="s">
        <v>50</v>
      </c>
    </row>
    <row r="53" spans="1:5" x14ac:dyDescent="0.25">
      <c r="A53" s="78">
        <f t="shared" si="0"/>
        <v>50</v>
      </c>
      <c r="B53" s="99">
        <v>11</v>
      </c>
      <c r="C53" s="99">
        <v>20</v>
      </c>
      <c r="D53" s="99" t="s">
        <v>49</v>
      </c>
      <c r="E53" s="99" t="s">
        <v>51</v>
      </c>
    </row>
  </sheetData>
  <mergeCells count="1">
    <mergeCell ref="F29:K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PRETEST</vt:lpstr>
      <vt:lpstr>POSTEST</vt:lpstr>
      <vt:lpstr>DESC.V.E.C</vt:lpstr>
      <vt:lpstr>DESC.D1</vt:lpstr>
      <vt:lpstr>DESC.D2</vt:lpstr>
      <vt:lpstr>DESC.D3</vt:lpstr>
      <vt:lpstr>DESC.D4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dc:creator>
  <cp:lastModifiedBy>Roberto Jose Maria Casas Miranda</cp:lastModifiedBy>
  <cp:lastPrinted>2024-11-04T23:35:29Z</cp:lastPrinted>
  <dcterms:created xsi:type="dcterms:W3CDTF">2024-10-29T01:12:47Z</dcterms:created>
  <dcterms:modified xsi:type="dcterms:W3CDTF">2024-11-07T23:36:56Z</dcterms:modified>
</cp:coreProperties>
</file>